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Z:\ETAP 2 2016-2020\JRP T\01. FAZA PRZYGOTOWANIA INWESTYCJI\06. OPZ\Kanalizacja i wodociąg\2018.04.18 OPZ KIII po zmianach (1)\"/>
    </mc:Choice>
  </mc:AlternateContent>
  <xr:revisionPtr revIDLastSave="0" documentId="13_ncr:1_{1D5F8D81-ED0B-4639-9BFE-2753E8CAC83C}" xr6:coauthVersionLast="31" xr6:coauthVersionMax="31" xr10:uidLastSave="{00000000-0000-0000-0000-000000000000}"/>
  <bookViews>
    <workbookView xWindow="0" yWindow="0" windowWidth="25200" windowHeight="11475" xr2:uid="{00000000-000D-0000-FFFF-FFFF00000000}"/>
  </bookViews>
  <sheets>
    <sheet name="PREAMBUŁA" sheetId="10" r:id="rId1"/>
    <sheet name="K-III, CZ.1 PIM" sheetId="4" r:id="rId2"/>
    <sheet name="K-III, CZ.1 UM" sheetId="11" r:id="rId3"/>
    <sheet name="K-III, CZ.3 PIM" sheetId="6" r:id="rId4"/>
    <sheet name="K-III, CZ.3 UM" sheetId="13" r:id="rId5"/>
  </sheets>
  <definedNames>
    <definedName name="_xlnm.Print_Area" localSheetId="1">'K-III, CZ.1 PIM'!$A$1:$G$24</definedName>
    <definedName name="_xlnm.Print_Area" localSheetId="2">'K-III, CZ.1 UM'!$A$1:$G$13</definedName>
    <definedName name="_xlnm.Print_Area" localSheetId="3">'K-III, CZ.3 PIM'!$A$1:$G$24</definedName>
    <definedName name="_xlnm.Print_Area" localSheetId="4">'K-III, CZ.3 UM'!$A$1:$G$13</definedName>
    <definedName name="_xlnm.Print_Area" localSheetId="0">PREAMBUŁA!$A$1:$L$42</definedName>
    <definedName name="_xlnm.Print_Titles" localSheetId="1">'K-III, CZ.1 PIM'!$6:$6</definedName>
    <definedName name="_xlnm.Print_Titles" localSheetId="2">'K-III, CZ.1 UM'!$5:$5</definedName>
    <definedName name="_xlnm.Print_Titles" localSheetId="3">'K-III, CZ.3 PIM'!$6:$6</definedName>
    <definedName name="_xlnm.Print_Titles" localSheetId="4">'K-III, CZ.3 UM'!$5:$5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13" l="1"/>
  <c r="D11" i="13" s="1"/>
  <c r="G9" i="13"/>
  <c r="G8" i="13"/>
  <c r="G7" i="13"/>
  <c r="D12" i="13" l="1"/>
  <c r="D13" i="13" s="1"/>
  <c r="D24" i="6"/>
  <c r="D23" i="6"/>
  <c r="D22" i="6"/>
  <c r="D21" i="6"/>
  <c r="D16" i="6"/>
  <c r="D11" i="6"/>
  <c r="G19" i="6"/>
  <c r="G20" i="6"/>
  <c r="G18" i="6"/>
  <c r="G14" i="6"/>
  <c r="G15" i="6"/>
  <c r="G13" i="6"/>
  <c r="G9" i="6"/>
  <c r="G10" i="6"/>
  <c r="G8" i="6"/>
  <c r="G8" i="11"/>
  <c r="G9" i="11"/>
  <c r="G7" i="11"/>
  <c r="G19" i="4"/>
  <c r="G20" i="4"/>
  <c r="G18" i="4"/>
  <c r="G14" i="4"/>
  <c r="G15" i="4"/>
  <c r="G13" i="4"/>
  <c r="G9" i="4"/>
  <c r="G10" i="4"/>
  <c r="G8" i="4"/>
  <c r="D10" i="11" l="1"/>
  <c r="D11" i="11" s="1"/>
  <c r="D12" i="11" s="1"/>
  <c r="D13" i="11" s="1"/>
  <c r="D21" i="4"/>
  <c r="D16" i="4"/>
  <c r="D11" i="4"/>
  <c r="D22" i="4" l="1"/>
  <c r="D23" i="4" s="1"/>
  <c r="D24" i="4" s="1"/>
</calcChain>
</file>

<file path=xl/sharedStrings.xml><?xml version="1.0" encoding="utf-8"?>
<sst xmlns="http://schemas.openxmlformats.org/spreadsheetml/2006/main" count="201" uniqueCount="92">
  <si>
    <t>Nr pozycji</t>
  </si>
  <si>
    <t>Wyszczególnienie elementów przedmiotu zamówienia</t>
  </si>
  <si>
    <t xml:space="preserve">Jedno-stka </t>
  </si>
  <si>
    <t>Ilość</t>
  </si>
  <si>
    <t>Cena jednostkowa [PLN/m], [PLN/kpl]</t>
  </si>
  <si>
    <t>Wartość netto
[PLN]</t>
  </si>
  <si>
    <t>Dokumentacja i prace projektowe</t>
  </si>
  <si>
    <t>kpl.</t>
  </si>
  <si>
    <t>Roboty budowlane, dostawy, montaż urządzeń i instalacji</t>
  </si>
  <si>
    <t>Roboty budowlane rozbiórkowe i odtworzeniowe</t>
  </si>
  <si>
    <t>WYKAZ CEN</t>
  </si>
  <si>
    <t>3</t>
  </si>
  <si>
    <t>PFU
WZ 00.00
WZ 01.00</t>
  </si>
  <si>
    <t>PFU
WZ 00.00
WZ 02.00
WZ 03.01
WZ 04.00
WZ 05.01
WZ 05.02
WZ 05.03</t>
  </si>
  <si>
    <t>Odwołanie do PFU oraz WZ</t>
  </si>
  <si>
    <t>PFU
WZ 00.00
WZ 02.00
WZ 03.02
WZ 04.00
WZ 05.01
WZ 05.03
WZ 06.00
WZ 08.00
WZ 10.00</t>
  </si>
  <si>
    <t>Projekt: Regulacja gospodarki wodno-ściekowej w gminie Czechowice-Dziedzice - etap 2
POIS.02.03.00-00-0250/16</t>
  </si>
  <si>
    <t>Zamawiający: Gmina Czechowice-Dziedzice</t>
  </si>
  <si>
    <t>Dokumentacja i prace projektowe - odcinki dróg bez budowy kanalizacji sanitarnej i wodociagu</t>
  </si>
  <si>
    <t>2</t>
  </si>
  <si>
    <t>Roboty budowlane i odtworzeniowe - odcinki dróg z kanalizacją sanitarną i wodociągiem</t>
  </si>
  <si>
    <t>Roboty budowlane rozbiórkowe i odtworzeniowe - odcinki dróg bez kanalizacji sanitarnej i wodociagu</t>
  </si>
  <si>
    <t>Nazwa Zamówienia: Regulacja gospodarki wodno-ściekowej w gminie Czechowice-Dziedzice - etap 2
POIS.02.03.00-00-0250/16</t>
  </si>
  <si>
    <t>PFU
WZ 00.00
WZ 01.00
WZ 03.01
WZ 04.00
WZ 05.01
WZ 05.02</t>
  </si>
  <si>
    <t>Zamawiający: Przedsiębiorstwo Inżynierii Miejskiej Sp. z o.o.</t>
  </si>
  <si>
    <t>Podzadanie 6: Budowa kanalizacji sanitarnej w dzielnicy Centrum Czechowic-Dziedzic w rejonie ul. Legionów</t>
  </si>
  <si>
    <t xml:space="preserve">Razem wartość podzadania 6 netto [PLN] </t>
  </si>
  <si>
    <t>Podzadanie 7: Budowa kanalizacji sanitarnej w Czechowicach-Dziedzicach w ulicy Górniczej</t>
  </si>
  <si>
    <t xml:space="preserve">Razem wartość podzadania 7 netto [PLN] </t>
  </si>
  <si>
    <t>Podzadanie 10: Budowa kanalizacji sanitarnej w dzielnicy Dziedzice w ulicach Wierzbowa, Grabowiec</t>
  </si>
  <si>
    <t>PFU
WZ 00.00
WZ 02.00
WZ 03.02
WZ 04.00
WZ 05.01
WZ 05.03
WZ 06.00</t>
  </si>
  <si>
    <t>PFU
WZ 00.00
WZ 02.00
WZ 03.01
WZ 04.00
WZ 05.01
WZ 05.02</t>
  </si>
  <si>
    <t xml:space="preserve">Razem wartość odtworzeń nawierzchni podzadania 10 netto [PLN] </t>
  </si>
  <si>
    <t>Podzadanie 11: Budowa kanalizacji sanitarnej w miejscowości Zabrzeg w ulicach: Nadwiślańskiej i Południowej</t>
  </si>
  <si>
    <t xml:space="preserve">Razem wartość podzadania 11 netto [PLN] </t>
  </si>
  <si>
    <t xml:space="preserve">Razem wartość podzadania 10 netto [PLN] </t>
  </si>
  <si>
    <t>Podzadanie 12: Budowa kanalizacji sanitarnej w miejscowościach Ligota i Bronów w ulicach Graniczna, Złocista</t>
  </si>
  <si>
    <t xml:space="preserve">Razem wartość podzadania 12 netto [PLN] </t>
  </si>
  <si>
    <t>Podzadanie 14: Budowa kanalizacji sanitarnej w Ligocie w ulicach: Żabiej, Rakowej, Ochodzkiej, Bory, Koło, Ligocka</t>
  </si>
  <si>
    <t xml:space="preserve">Razem wartość podzadania 14 netto [PLN] </t>
  </si>
  <si>
    <t xml:space="preserve">KONTRAKT III CZĘŚĆ 1 (zakres zamówienia Przedsiębiorstwa Inżynierii Miejskiej Sp. z o.o.) RAZEM WARTOŚĆ NETTO [PLN] </t>
  </si>
  <si>
    <t xml:space="preserve">KONTRAKT III CZĘŚĆ 1 (zakres zamówienia Przedsiębiorstwa Inżynierii Miejskiej Sp. z o.o.) RAZEM WARTOŚĆ BRUTTO [PLN] </t>
  </si>
  <si>
    <t xml:space="preserve">KONTRAKT III CZĘŚĆ 1 (zakres zamówienia Przedsiębiorstwa Inżynierii Miejskiej Sp. z o.o.) WARTOŚĆ PODATKU VAT 23% [PLN] </t>
  </si>
  <si>
    <t xml:space="preserve">KONTRAKT III CZĘŚĆ 1 (zakres zamówienia Gminy Czechowice-Dziedzice) RAZEM WARTOŚĆ NETTO [PLN] </t>
  </si>
  <si>
    <t xml:space="preserve">KONTRAKT III CZĘŚĆ 1 (zakres zamówienia Gminy Czechowice-Dziedzice) WARTOŚĆ PODATKU VAT 23% [PLN] </t>
  </si>
  <si>
    <t xml:space="preserve">KONTRAKT III CZĘŚĆ 1 (zakres zamówienia Gminy Czechowice-Dziedzice) RAZEM WARTOŚĆ BRUTTO [PLN] </t>
  </si>
  <si>
    <t>PIM.1N</t>
  </si>
  <si>
    <t>PIM.1V</t>
  </si>
  <si>
    <t>PIM.1B</t>
  </si>
  <si>
    <t>GM.1N</t>
  </si>
  <si>
    <t>GM.1V</t>
  </si>
  <si>
    <t>GM.1B</t>
  </si>
  <si>
    <t>PIM.3N</t>
  </si>
  <si>
    <t>PIM.3V</t>
  </si>
  <si>
    <t>PIM.3B</t>
  </si>
  <si>
    <t xml:space="preserve">KONTRAKT III CZĘŚĆ 3 (zakres zamówienia Przedsiębiorstwa Inżynierii Miejskiej Sp. z o.o.) RAZEM WARTOŚĆ NETTO [PLN] </t>
  </si>
  <si>
    <t xml:space="preserve">KONTRAKT III CZĘŚĆ 3 (zakres zamówienia Przedsiębiorstwa Inżynierii Miejskiej Sp. z o.o.) WARTOŚĆ PODATKU VAT 23% [PLN] </t>
  </si>
  <si>
    <t xml:space="preserve">KONTRAKT III CZĘŚĆ 3 (zakres zamówienia Przedsiębiorstwa Inżynierii Miejskiej Sp. z o.o.) RAZEM WARTOŚĆ BRUTTO [PLN] </t>
  </si>
  <si>
    <t>Podzadanie 11: Budowa kanalizacji sanitarnej w miejscowości Zabrzeg w ulicach: Nadwiślańskiej i Południowej
Podzadanie 12: Budowa kanalizacji sanitarnej w miejscowościach Ligota i Bronów w ulicach Graniczna, Złocista                                                                             Podzadanie 14: Budowa kanalizacji sanitarnej w Ligocie w ulicach: Żabiej, Rakowej, Ochodzkiej, Bory, Koło, Ligocka</t>
  </si>
  <si>
    <t>GM.3N</t>
  </si>
  <si>
    <t>GM.3V</t>
  </si>
  <si>
    <t>GM.3B</t>
  </si>
  <si>
    <t xml:space="preserve">Razem wartość robót budowlanych rozbiórkowych i odtworzeniowych - odcinki dróg bez kanalizacji sanitarnej podzadania 11, 12, 14 netto [PLN]  </t>
  </si>
  <si>
    <t>PREAMBUŁA DO WYKAZU CEN dla Zamówienia pn. Nazwa Zamówienia: Kontrakt III Budowa i modernizacja sieci kanalizacyjnej i modernizacja sieci wodociągowej na obszarze Czechowic Dziedzic – Północ oraz w sołectwach: Ligota, Bronów, Zabrzeg.</t>
  </si>
  <si>
    <t>NIE WPISYWAĆ RĘCZNIE - Autosumowanie pozycji 1, 2, 3 dla podzadania 6</t>
  </si>
  <si>
    <t>NIE WPISYWAĆ RĘCZNIE - Autosumowanie pozycji 1, 2, 3 dla podzadania 7</t>
  </si>
  <si>
    <t>NIE WPISYWAĆ RĘCZNIE - Autosumowanie pozycji 1, 2, 3 dla podzadania 10</t>
  </si>
  <si>
    <t>NIE WPISYWAĆ RĘCZNIE - Autosumowanie wartości netto podzadań 6, 7, 10</t>
  </si>
  <si>
    <t>NIE WPISYWAĆ RĘCZNIE - Automatyczne obliczenie podatku VAT 23% z sumy wartości netto podzadań 6, 7, 10</t>
  </si>
  <si>
    <t>NIE WPISYWAĆ RĘCZNIE - Autosumowanie wartości netto podzadań 6, 7, 10 oraz wartości podatku VAT 23%</t>
  </si>
  <si>
    <t>NIE WPISYWAĆ RĘCZNIE - Autosumowanie wartości netto podzadania 10</t>
  </si>
  <si>
    <t>NIE WPISYWAĆ RĘCZNIE - Automatyczne obliczenie podatku VAT 23% z sumy wartości netto podzadania 10</t>
  </si>
  <si>
    <t>NIE WPISYWAĆ RĘCZNIE - Autosumowanie wartości netto podzadania 10 oraz wartości podatku VAT 23%</t>
  </si>
  <si>
    <t>NIE WPISYWAĆ RĘCZNIE - Autosumowanie pozycji 1, 2, 3 dla podzadania 11</t>
  </si>
  <si>
    <t>NIE WPISYWAĆ RĘCZNIE - Autosumowanie pozycji 1, 2, 3 dla podzadania 12</t>
  </si>
  <si>
    <t>NIE WPISYWAĆ RĘCZNIE - Autosumowanie pozycji 1, 2, 3 dla podzadania 14</t>
  </si>
  <si>
    <t>NIE WPISYWAĆ RĘCZNIE - Autosumowanie wartości netto podzadań 11, 12, 14</t>
  </si>
  <si>
    <t>NIE WPISYWAĆ RĘCZNIE - Automatyczne obliczenie podatku VAT 23% z sumy wartości netto podzadań 11, 12, 14</t>
  </si>
  <si>
    <t>NIE WPISYWAĆ RĘCZNIE - Autosumowanie wartości netto podzadań 11, 12, 14 oraz wartości podatku VAT 23%</t>
  </si>
  <si>
    <t>NIE WPISYWAĆ RĘCZNIE - Autosumowanie pozycji 1, 2, 3 dla podzadań 11, 12, 14</t>
  </si>
  <si>
    <t>Prosimy o wypełnienie jedynie pustych pól w kolumnie "Cena jednostkowa". Pozostałe wartości wypełnią się automatycznie.</t>
  </si>
  <si>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6.</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</si>
  <si>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7.</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</si>
  <si>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10.</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</si>
  <si>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budownictwa drogowego:
Autostrady, drogi ekspresowe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3,0-5,0%
Drogi klasy GP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2,5-4,5%
Drogi klasy G i niższych klas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2,5-4,0%
Ulice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2,5-5,0%
</t>
    </r>
    <r>
      <rPr>
        <b/>
        <sz val="10"/>
        <color theme="1"/>
        <rFont val="Calibri"/>
        <family val="2"/>
        <charset val="238"/>
        <scheme val="minor"/>
      </rPr>
      <t>Koszt robót przewidzianych do wykonania w ramach zamówienia należy przyjąć jako sumę poz. 2 i 3</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</si>
  <si>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11.</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</si>
  <si>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12.</t>
    </r>
  </si>
  <si>
    <r>
      <t xml:space="preserve">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Dla sieci kanalizacyjnych:
Koszty inwestycji 0,5-1,0mln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6,0-8,0%
Koszty inwestycji 1,0-3,0mln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5,5-7,5%
Koszty inwestycji 3,0-5,0mln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5,0-6,5%
Koszty inwestycji powyżej 5,0mln - wskaźnik procentowy (W%) kosztów dokumentacji projektowej </t>
    </r>
    <r>
      <rPr>
        <b/>
        <sz val="10"/>
        <color theme="1"/>
        <rFont val="Calibri"/>
        <family val="2"/>
        <charset val="238"/>
        <scheme val="minor"/>
      </rPr>
      <t>w kosztach robót</t>
    </r>
    <r>
      <rPr>
        <sz val="10"/>
        <color theme="1"/>
        <rFont val="Calibri"/>
        <family val="2"/>
        <charset val="238"/>
        <scheme val="minor"/>
      </rPr>
      <t xml:space="preserve"> 4,0-6,0%
</t>
    </r>
    <r>
      <rPr>
        <b/>
        <sz val="10"/>
        <color theme="1"/>
        <rFont val="Calibri"/>
        <family val="2"/>
        <charset val="238"/>
        <scheme val="minor"/>
      </rPr>
      <t>Koszt robót przewidzianych do wykonania w ramach zamówienia należy przyjąć jako sumę poz. 2 i 3 dla podzadania 14.</t>
    </r>
  </si>
  <si>
    <t>Załącznik nr 1a - wzór Wykazu Cen</t>
  </si>
  <si>
    <r>
      <t xml:space="preserve">Ceny wszystkich pozycji robót powinny zostać podane w PLN
Niezależnie od ograniczeń, jakie mogą sugerować sformułowania dotyczące poszczególnych pozycji w wykazach cen Wykonawca winien mieć pełną świadomość, że kwoty, które wprowadził do Wykazów cen dotyczą robót zakończonych całkowicie pod każdym względem. Przyjmuje się, że Wykonawca jest w pełni świadom wszystkich wymagań i zobowiązań, wyrażonych bezpośrednio, czy też sugerowanych, objętych każdą częścią niniejszego zamówienia i że stosownie do nich wycenił wszystkie pozycje. W związku z powyższym podane kwoty muszą obejmować wszelkie wydatki poboczne i nieprzewidziane oraz ryzyko każdego rodzaju, niezbędne do budowy, ukończenia, uruchomienia i konserwacji całości robót objętych zamówieniem, zgodnie z Programem Funkcjonalno-Użytkowym, umową, przedmiarem robót oraz obowiązującymi przepisami. Kwoty wprowadzone przez Wykonawcę w odniesieniu do wszystkich pozycji w Wykazach cen muszą odzwierciedlać właściwy związek z kosztem wykonywania robót opisanych w zamówieniu. Wszystkie koszty stałe, zyski, koszty ogólne i podobnego rodzaju obciążenia odnoszące się do niniejszego zamówienia jako całości, należy rozdzielić pomiędzy wszystkie kwoty podane w Wykazach cen, podczas gdy koszty dotyczące określonych części zamówienia należy rozciągnąć na te pozycje, których te części dotyczą. Cena zamieszczona w Ofercie będzie ceną łączną za wykonanie umowy i powinna obejmować: 
- wykonanie w/w zakresu prac, prób, pomiarów, prób szczelności; zakupienie materiałów eksploatacyjnych niezbędnych do uruchomienia i przeprowadzenia niezbędnych prób; - zakupienie i rozwieszenie niezbędnych tablic informacyjnych, w tym instrukcji bhp i p-poż; zakup sprzętu bhp i p-poż; opłaty administracyjne; -  zapłata za energię i inne media zużyte w trakcie budowy oraz wykonywania prób;-  zapłata za: zatrudnienie i zakwaterowanie siły roboczej, materiały, transport, opłaty przewozowe, magazynowanie, pracy tymczasowej, koszty wyposażenia technicznego i koszty ogólne, ubezpieczenia, nadzór, zysk i należności ogólne; - obsługę geodezyjną, wykonanie geodezyjnej inwentaryzacji powykonawczej, kamerowanie kanałów . Domniemywa się, że Wykonawca, znając Zakres robót w celu ich wykonania uwzględni w cenie wszystkie elementy, których wykonanie jest konieczne do wypełnienia zadania objętego umową.
Wykonawca wyceniając dany element bierze pod uwagę zakres robót określony we wszystkich  dokumentach  (SIWZ, Umowa, wymogi techniczne). Zakres robót objęty zamówieniem nie obejmuje wykonania przyłączy do zabudowań. Na wykonanie przyłączy Zamawiający ogłosi kolejne postępowanie przetargowe w terminie późniejszym.
Wartość opracowywanej dokumentacji projektowej Wykonawca winien oszacować zgodnie z zapisami Rozporządzenia Ministra Infrastruktury z dnia 18 maja 2004r. w sprawie określania metod i podstaw sporządzania kosztorysu inwestorskiego, obliczania planowanych kosztów prac projektowych oraz planowanych kosztów robót budowlanych określonych w programie funkcjonalno-użytkowym (Dz. U. 2004 nr 130 poz. 1389).
</t>
    </r>
    <r>
      <rPr>
        <b/>
        <sz val="11"/>
        <color theme="1"/>
        <rFont val="Calibri"/>
        <family val="2"/>
        <charset val="238"/>
        <scheme val="minor"/>
      </rPr>
      <t>Za cenę ofertową Wykonawcy uznaje się sumę wartości brutto wyszczególnionych w Wykazach Cen dla każdego z Zamawiających, odrębnie dla każdej z Części zamówienia.</t>
    </r>
  </si>
  <si>
    <r>
      <t xml:space="preserve">Nazwa Zamówienia: Kontrakt III Budowa i modernizacja sieci kanalizacyjnej i modernizacja sieci wodociągowej na obszarze Czechowic Dziedzic – Północ oraz w sołectwach: Ligota, Bronów, Zabrzeg. </t>
    </r>
    <r>
      <rPr>
        <b/>
        <sz val="14"/>
        <color theme="1"/>
        <rFont val="Calibri"/>
        <family val="2"/>
        <charset val="238"/>
        <scheme val="minor"/>
      </rPr>
      <t>Część 1 (podzadanie 6, 7, 10)</t>
    </r>
  </si>
  <si>
    <r>
      <t xml:space="preserve">Nazwa Zamówienia:  Kontrakt III Budowa i modernizacja sieci kanalizacyjnej i modernizacja sieci wodociągowej na obszarze Czechowic Dziedzic – Północ oraz w sołectwach: Ligota, Bronów, Zabrzeg. </t>
    </r>
    <r>
      <rPr>
        <b/>
        <sz val="14"/>
        <color theme="1"/>
        <rFont val="Calibri"/>
        <family val="2"/>
        <charset val="238"/>
        <scheme val="minor"/>
      </rPr>
      <t>Część 3 (podzadanie 11, 12, 14)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</si>
</sst>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b/>
      <sz val="11"/>
      <color theme="1"/>
      <name val="Calibri"/>
      <family val="2"/>
      <charset val="238"/>
      <scheme val="minor"/>
    </font>
    <font>
      <b/>
      <sz val="8"/>
      <color theme="1"/>
      <name val="Arial"/>
      <family val="2"/>
      <charset val="238"/>
    </font>
    <font>
      <b/>
      <sz val="9"/>
      <name val="Arial"/>
      <family val="2"/>
      <charset val="238"/>
    </font>
    <font>
      <b/>
      <sz val="9"/>
      <color theme="1"/>
      <name val="Arial"/>
      <family val="2"/>
      <charset val="238"/>
    </font>
    <font>
      <b/>
      <i/>
      <sz val="9"/>
      <color theme="1"/>
      <name val="Arial"/>
      <family val="2"/>
      <charset val="238"/>
    </font>
    <font>
      <sz val="9"/>
      <color theme="1"/>
      <name val="Arial"/>
      <family val="2"/>
      <charset val="238"/>
    </font>
    <font>
      <sz val="8"/>
      <color theme="1"/>
      <name val="Calibri"/>
      <family val="2"/>
      <charset val="238"/>
      <scheme val="minor"/>
    </font>
    <font>
      <b/>
      <sz val="14"/>
      <color theme="1"/>
      <name val="Calibri"/>
      <family val="2"/>
      <charset val="238"/>
      <scheme val="minor"/>
    </font>
    <font>
      <b/>
      <sz val="12"/>
      <color theme="1"/>
      <name val="Calibri"/>
      <family val="2"/>
      <charset val="238"/>
      <scheme val="minor"/>
    </font>
    <font>
      <sz val="9"/>
      <name val="Arial"/>
      <family val="2"/>
      <charset val="238"/>
    </font>
    <font>
      <sz val="8"/>
      <color theme="1"/>
      <name val="Arial"/>
      <family val="2"/>
      <charset val="238"/>
    </font>
    <font>
      <sz val="10"/>
      <color theme="1"/>
      <name val="Calibri"/>
      <family val="2"/>
      <charset val="238"/>
      <scheme val="minor"/>
    </font>
    <font>
      <b/>
      <sz val="10"/>
      <color theme="1"/>
      <name val="Calibri"/>
      <family val="2"/>
      <charset val="238"/>
      <scheme val="minor"/>
    </font>
    <font>
      <b/>
      <u/>
      <sz val="16"/>
      <name val="Calibri"/>
      <family val="2"/>
      <charset val="238"/>
      <scheme val="minor"/>
    </font>
    <font>
      <b/>
      <sz val="16"/>
      <color theme="1"/>
      <name val="Calibri"/>
      <family val="2"/>
      <charset val="238"/>
      <scheme val="minor"/>
    </font>
  </fonts>
  <fills count="4">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24">
    <xf numFmtId="0" fontId="0" fillId="0" borderId="0" xfId="0"/>
    <xf numFmtId="0" fontId="0" fillId="0" borderId="0" xfId="0" applyAlignment="1">
      <alignment vertical="center"/>
    </xf>
    <xf numFmtId="0" fontId="1" fillId="3" borderId="1" xfId="0" applyFont="1" applyFill="1" applyBorder="1" applyAlignment="1">
      <alignment horizontal="right" vertical="center"/>
    </xf>
    <xf numFmtId="0" fontId="7" fillId="3"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0" borderId="0" xfId="0" applyAlignment="1">
      <alignment horizontal="center" vertical="center"/>
    </xf>
    <xf numFmtId="49" fontId="2"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49" fontId="0" fillId="0" borderId="0" xfId="0" applyNumberFormat="1" applyAlignment="1">
      <alignment vertical="center"/>
    </xf>
    <xf numFmtId="49" fontId="2" fillId="0" borderId="7" xfId="0" applyNumberFormat="1"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4" fontId="2" fillId="0" borderId="9" xfId="0" applyNumberFormat="1"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vertical="center" wrapText="1"/>
    </xf>
    <xf numFmtId="4" fontId="4"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4" fontId="2" fillId="0" borderId="1" xfId="0" applyNumberFormat="1" applyFont="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0" xfId="0" applyFont="1" applyFill="1" applyBorder="1" applyAlignment="1">
      <alignment horizontal="center" vertical="center" wrapText="1"/>
    </xf>
    <xf numFmtId="4" fontId="6"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0" fontId="10" fillId="0" borderId="0" xfId="0"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 fillId="0" borderId="0" xfId="0" applyFont="1" applyFill="1" applyBorder="1" applyAlignment="1">
      <alignment horizontal="right" vertical="center"/>
    </xf>
    <xf numFmtId="0" fontId="0" fillId="0" borderId="0" xfId="0" applyFont="1" applyFill="1" applyBorder="1" applyAlignment="1">
      <alignment vertical="center"/>
    </xf>
    <xf numFmtId="49" fontId="0" fillId="0" borderId="0" xfId="0" applyNumberFormat="1" applyFill="1" applyBorder="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49" fontId="1" fillId="3"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xf>
    <xf numFmtId="4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4" fontId="6" fillId="0" borderId="1" xfId="0" applyNumberFormat="1" applyFont="1" applyFill="1" applyBorder="1" applyAlignment="1">
      <alignment horizontal="center" vertical="center" wrapText="1"/>
    </xf>
    <xf numFmtId="49" fontId="2" fillId="0" borderId="24" xfId="0" applyNumberFormat="1" applyFont="1" applyBorder="1" applyAlignment="1">
      <alignment horizontal="center" vertical="center" wrapText="1"/>
    </xf>
    <xf numFmtId="0" fontId="2" fillId="0" borderId="25" xfId="0" applyFont="1" applyBorder="1" applyAlignment="1">
      <alignment horizontal="center" vertical="center" wrapText="1"/>
    </xf>
    <xf numFmtId="0" fontId="2" fillId="0" borderId="25" xfId="0" applyFont="1" applyBorder="1" applyAlignment="1">
      <alignment vertical="center" wrapText="1"/>
    </xf>
    <xf numFmtId="4" fontId="2" fillId="0" borderId="26" xfId="0" applyNumberFormat="1" applyFont="1" applyBorder="1" applyAlignment="1">
      <alignment horizontal="center" vertical="center" wrapText="1"/>
    </xf>
    <xf numFmtId="4" fontId="1" fillId="0" borderId="1" xfId="0" applyNumberFormat="1" applyFont="1" applyFill="1" applyBorder="1" applyAlignment="1">
      <alignment vertical="center" wrapText="1"/>
    </xf>
    <xf numFmtId="4" fontId="1" fillId="0" borderId="1" xfId="0" applyNumberFormat="1" applyFont="1" applyFill="1" applyBorder="1" applyAlignment="1">
      <alignment horizontal="left" vertical="center" wrapText="1"/>
    </xf>
    <xf numFmtId="1" fontId="6" fillId="0" borderId="1" xfId="0" applyNumberFormat="1" applyFont="1" applyFill="1" applyBorder="1" applyAlignment="1">
      <alignment horizontal="center" vertical="center" wrapText="1"/>
    </xf>
    <xf numFmtId="0" fontId="1" fillId="2" borderId="1" xfId="0" applyFont="1" applyFill="1" applyBorder="1" applyAlignment="1">
      <alignment horizontal="right" vertical="center" wrapText="1"/>
    </xf>
    <xf numFmtId="49" fontId="11" fillId="2" borderId="1" xfId="0" applyNumberFormat="1" applyFont="1" applyFill="1" applyBorder="1" applyAlignment="1">
      <alignment horizontal="center" vertical="center" wrapText="1"/>
    </xf>
    <xf numFmtId="0" fontId="0" fillId="2" borderId="1" xfId="0" applyFont="1" applyFill="1" applyBorder="1" applyAlignment="1">
      <alignment horizontal="right" vertical="center" wrapText="1"/>
    </xf>
    <xf numFmtId="0" fontId="1" fillId="3" borderId="1" xfId="0" applyFont="1" applyFill="1" applyBorder="1" applyAlignment="1">
      <alignment horizontal="right" vertical="center" wrapText="1"/>
    </xf>
    <xf numFmtId="0" fontId="12" fillId="0" borderId="0" xfId="0" applyFont="1" applyAlignment="1">
      <alignment vertical="center" wrapText="1"/>
    </xf>
    <xf numFmtId="0" fontId="12" fillId="0" borderId="0" xfId="0" applyFont="1" applyAlignment="1">
      <alignment vertical="center"/>
    </xf>
    <xf numFmtId="0" fontId="14" fillId="0" borderId="0" xfId="0" applyFont="1" applyAlignment="1">
      <alignment vertical="center"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Border="1" applyAlignment="1">
      <alignment horizontal="center"/>
    </xf>
    <xf numFmtId="0" fontId="0" fillId="0" borderId="20" xfId="0" applyBorder="1" applyAlignment="1">
      <alignment horizontal="center"/>
    </xf>
    <xf numFmtId="0" fontId="9" fillId="0" borderId="19"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0" xfId="0" applyFont="1" applyBorder="1" applyAlignment="1">
      <alignment horizontal="center" vertical="center" wrapText="1"/>
    </xf>
    <xf numFmtId="0" fontId="1" fillId="0" borderId="22" xfId="0" applyFont="1" applyBorder="1" applyAlignment="1">
      <alignment horizontal="left"/>
    </xf>
    <xf numFmtId="0" fontId="0" fillId="0" borderId="19" xfId="0" applyBorder="1" applyAlignment="1">
      <alignment horizontal="left" vertical="top" wrapText="1"/>
    </xf>
    <xf numFmtId="0" fontId="0" fillId="0" borderId="0"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4" fontId="1" fillId="2" borderId="2" xfId="0" applyNumberFormat="1" applyFont="1" applyFill="1" applyBorder="1" applyAlignment="1">
      <alignment horizontal="center" vertical="center"/>
    </xf>
    <xf numFmtId="4" fontId="1" fillId="2" borderId="3"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49" fontId="0" fillId="0" borderId="13" xfId="0" applyNumberFormat="1" applyBorder="1" applyAlignment="1">
      <alignment horizontal="center" vertical="center"/>
    </xf>
    <xf numFmtId="0" fontId="15" fillId="0" borderId="5" xfId="0" applyFont="1" applyBorder="1" applyAlignment="1">
      <alignment horizontal="left" vertical="center" wrapText="1"/>
    </xf>
    <xf numFmtId="0" fontId="15" fillId="0" borderId="1" xfId="0" applyFont="1" applyBorder="1" applyAlignment="1">
      <alignment horizontal="left" vertical="center" wrapText="1"/>
    </xf>
    <xf numFmtId="0" fontId="15" fillId="0" borderId="6" xfId="0" applyFont="1" applyBorder="1" applyAlignment="1">
      <alignment horizontal="left" vertical="center" wrapText="1"/>
    </xf>
    <xf numFmtId="4" fontId="0" fillId="2" borderId="2" xfId="0" applyNumberFormat="1" applyFont="1" applyFill="1" applyBorder="1" applyAlignment="1">
      <alignment horizontal="center" vertical="center"/>
    </xf>
    <xf numFmtId="4" fontId="0" fillId="2" borderId="3" xfId="0" applyNumberFormat="1" applyFont="1" applyFill="1" applyBorder="1" applyAlignment="1">
      <alignment horizontal="center" vertical="center"/>
    </xf>
    <xf numFmtId="4" fontId="0" fillId="2" borderId="4" xfId="0" applyNumberFormat="1" applyFont="1" applyFill="1" applyBorder="1" applyAlignment="1">
      <alignment horizontal="center" vertical="center"/>
    </xf>
    <xf numFmtId="4" fontId="0" fillId="3" borderId="2" xfId="0" applyNumberFormat="1" applyFont="1" applyFill="1" applyBorder="1" applyAlignment="1">
      <alignment horizontal="center" vertical="center"/>
    </xf>
    <xf numFmtId="4" fontId="0" fillId="3" borderId="3" xfId="0" applyNumberFormat="1" applyFont="1" applyFill="1" applyBorder="1" applyAlignment="1">
      <alignment horizontal="center" vertical="center"/>
    </xf>
    <xf numFmtId="4" fontId="0" fillId="3" borderId="4" xfId="0" applyNumberFormat="1" applyFont="1" applyFill="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1" fillId="0" borderId="5" xfId="0" applyFont="1" applyBorder="1" applyAlignment="1">
      <alignment horizontal="left" vertical="center" wrapText="1"/>
    </xf>
    <xf numFmtId="0" fontId="1" fillId="0" borderId="1" xfId="0" applyFont="1" applyBorder="1" applyAlignment="1">
      <alignment horizontal="left" vertical="center"/>
    </xf>
    <xf numFmtId="0" fontId="1" fillId="0" borderId="6" xfId="0" applyFont="1" applyBorder="1" applyAlignment="1">
      <alignment horizontal="left" vertical="center"/>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4" xfId="0" applyFont="1" applyFill="1" applyBorder="1" applyAlignment="1">
      <alignment horizontal="center" vertical="center"/>
    </xf>
    <xf numFmtId="0" fontId="15" fillId="0" borderId="14" xfId="0" applyFont="1" applyBorder="1" applyAlignment="1">
      <alignment horizontal="left" vertical="center" wrapText="1"/>
    </xf>
    <xf numFmtId="0" fontId="15" fillId="0" borderId="3" xfId="0" applyFont="1" applyBorder="1" applyAlignment="1">
      <alignment horizontal="left" vertical="center" wrapText="1"/>
    </xf>
    <xf numFmtId="0" fontId="15" fillId="0" borderId="15" xfId="0" applyFont="1" applyBorder="1" applyAlignment="1">
      <alignment horizontal="left" vertical="center" wrapText="1"/>
    </xf>
    <xf numFmtId="0" fontId="1" fillId="0" borderId="5"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4" fontId="0" fillId="3" borderId="1" xfId="0" applyNumberFormat="1" applyFont="1" applyFill="1" applyBorder="1" applyAlignment="1">
      <alignment horizontal="center" vertical="center"/>
    </xf>
    <xf numFmtId="0" fontId="3" fillId="2" borderId="10" xfId="0" applyFont="1" applyFill="1" applyBorder="1" applyAlignment="1">
      <alignment horizontal="left" vertical="center" wrapText="1"/>
    </xf>
    <xf numFmtId="0" fontId="0" fillId="3" borderId="3" xfId="0" applyFont="1" applyFill="1" applyBorder="1" applyAlignment="1">
      <alignment horizontal="center" vertical="center"/>
    </xf>
    <xf numFmtId="0" fontId="0" fillId="3" borderId="4" xfId="0" applyFont="1" applyFill="1" applyBorder="1" applyAlignment="1">
      <alignment horizontal="center" vertical="center"/>
    </xf>
    <xf numFmtId="0" fontId="3" fillId="2"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6" xfId="0" applyFont="1" applyBorder="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1</xdr:row>
      <xdr:rowOff>123825</xdr:rowOff>
    </xdr:from>
    <xdr:to>
      <xdr:col>10</xdr:col>
      <xdr:colOff>221098</xdr:colOff>
      <xdr:row>6</xdr:row>
      <xdr:rowOff>183349</xdr:rowOff>
    </xdr:to>
    <xdr:pic>
      <xdr:nvPicPr>
        <xdr:cNvPr id="2" name="Obraz 1">
          <a:extLst>
            <a:ext uri="{FF2B5EF4-FFF2-40B4-BE49-F238E27FC236}">
              <a16:creationId xmlns:a16="http://schemas.microsoft.com/office/drawing/2014/main" id="{E160E770-5B87-494A-8C06-F30966F0D23F}"/>
            </a:ext>
          </a:extLst>
        </xdr:cNvPr>
        <xdr:cNvPicPr>
          <a:picLocks noChangeAspect="1"/>
        </xdr:cNvPicPr>
      </xdr:nvPicPr>
      <xdr:blipFill>
        <a:blip xmlns:r="http://schemas.openxmlformats.org/officeDocument/2006/relationships" r:embed="rId1"/>
        <a:stretch>
          <a:fillRect/>
        </a:stretch>
      </xdr:blipFill>
      <xdr:spPr>
        <a:xfrm>
          <a:off x="561975" y="123825"/>
          <a:ext cx="5755123" cy="10120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104775</xdr:colOff>
      <xdr:row>0</xdr:row>
      <xdr:rowOff>0</xdr:rowOff>
    </xdr:from>
    <xdr:to>
      <xdr:col>6</xdr:col>
      <xdr:colOff>30598</xdr:colOff>
      <xdr:row>1</xdr:row>
      <xdr:rowOff>154774</xdr:rowOff>
    </xdr:to>
    <xdr:pic>
      <xdr:nvPicPr>
        <xdr:cNvPr id="2" name="Obraz 1">
          <a:extLst>
            <a:ext uri="{FF2B5EF4-FFF2-40B4-BE49-F238E27FC236}">
              <a16:creationId xmlns:a16="http://schemas.microsoft.com/office/drawing/2014/main" id="{AD270A26-3E0C-45AF-AF36-D615FA8987A3}"/>
            </a:ext>
          </a:extLst>
        </xdr:cNvPr>
        <xdr:cNvPicPr>
          <a:picLocks noChangeAspect="1"/>
        </xdr:cNvPicPr>
      </xdr:nvPicPr>
      <xdr:blipFill>
        <a:blip xmlns:r="http://schemas.openxmlformats.org/officeDocument/2006/relationships" r:embed="rId1"/>
        <a:stretch>
          <a:fillRect/>
        </a:stretch>
      </xdr:blipFill>
      <xdr:spPr>
        <a:xfrm>
          <a:off x="1162050" y="0"/>
          <a:ext cx="5755123" cy="10120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38100</xdr:colOff>
      <xdr:row>0</xdr:row>
      <xdr:rowOff>0</xdr:rowOff>
    </xdr:from>
    <xdr:to>
      <xdr:col>5</xdr:col>
      <xdr:colOff>764023</xdr:colOff>
      <xdr:row>1</xdr:row>
      <xdr:rowOff>154774</xdr:rowOff>
    </xdr:to>
    <xdr:pic>
      <xdr:nvPicPr>
        <xdr:cNvPr id="2" name="Obraz 1">
          <a:extLst>
            <a:ext uri="{FF2B5EF4-FFF2-40B4-BE49-F238E27FC236}">
              <a16:creationId xmlns:a16="http://schemas.microsoft.com/office/drawing/2014/main" id="{26B5696C-955A-48D9-A3F7-B5A5447DFEB0}"/>
            </a:ext>
          </a:extLst>
        </xdr:cNvPr>
        <xdr:cNvPicPr>
          <a:picLocks noChangeAspect="1"/>
        </xdr:cNvPicPr>
      </xdr:nvPicPr>
      <xdr:blipFill>
        <a:blip xmlns:r="http://schemas.openxmlformats.org/officeDocument/2006/relationships" r:embed="rId1"/>
        <a:stretch>
          <a:fillRect/>
        </a:stretch>
      </xdr:blipFill>
      <xdr:spPr>
        <a:xfrm>
          <a:off x="1095375" y="0"/>
          <a:ext cx="5755123" cy="1012024"/>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9FE04-6A37-471F-A0F7-A8202C41D5D6}">
  <sheetPr>
    <pageSetUpPr fitToPage="1"/>
  </sheetPr>
  <dimension ref="A1:L42"/>
  <sheetViews>
    <sheetView tabSelected="1" view="pageBreakPreview" zoomScaleNormal="100" zoomScaleSheetLayoutView="100" workbookViewId="0">
      <selection sqref="A1:L1"/>
    </sheetView>
  </sheetViews>
  <sheetFormatPr defaultRowHeight="15" x14ac:dyDescent="0.25"/>
  <sheetData>
    <row r="1" spans="1:12" x14ac:dyDescent="0.25">
      <c r="A1" s="74" t="s">
        <v>88</v>
      </c>
      <c r="B1" s="74"/>
      <c r="C1" s="74"/>
      <c r="D1" s="74"/>
      <c r="E1" s="74"/>
      <c r="F1" s="74"/>
      <c r="G1" s="74"/>
      <c r="H1" s="74"/>
      <c r="I1" s="74"/>
      <c r="J1" s="74"/>
      <c r="K1" s="74"/>
      <c r="L1" s="74"/>
    </row>
    <row r="2" spans="1:12" x14ac:dyDescent="0.25">
      <c r="A2" s="65"/>
      <c r="B2" s="66"/>
      <c r="C2" s="66"/>
      <c r="D2" s="66"/>
      <c r="E2" s="66"/>
      <c r="F2" s="66"/>
      <c r="G2" s="66"/>
      <c r="H2" s="66"/>
      <c r="I2" s="66"/>
      <c r="J2" s="66"/>
      <c r="K2" s="66"/>
      <c r="L2" s="67"/>
    </row>
    <row r="3" spans="1:12" x14ac:dyDescent="0.25">
      <c r="A3" s="68"/>
      <c r="B3" s="69"/>
      <c r="C3" s="69"/>
      <c r="D3" s="69"/>
      <c r="E3" s="69"/>
      <c r="F3" s="69"/>
      <c r="G3" s="69"/>
      <c r="H3" s="69"/>
      <c r="I3" s="69"/>
      <c r="J3" s="69"/>
      <c r="K3" s="69"/>
      <c r="L3" s="70"/>
    </row>
    <row r="4" spans="1:12" x14ac:dyDescent="0.25">
      <c r="A4" s="68"/>
      <c r="B4" s="69"/>
      <c r="C4" s="69"/>
      <c r="D4" s="69"/>
      <c r="E4" s="69"/>
      <c r="F4" s="69"/>
      <c r="G4" s="69"/>
      <c r="H4" s="69"/>
      <c r="I4" s="69"/>
      <c r="J4" s="69"/>
      <c r="K4" s="69"/>
      <c r="L4" s="70"/>
    </row>
    <row r="5" spans="1:12" x14ac:dyDescent="0.25">
      <c r="A5" s="68"/>
      <c r="B5" s="69"/>
      <c r="C5" s="69"/>
      <c r="D5" s="69"/>
      <c r="E5" s="69"/>
      <c r="F5" s="69"/>
      <c r="G5" s="69"/>
      <c r="H5" s="69"/>
      <c r="I5" s="69"/>
      <c r="J5" s="69"/>
      <c r="K5" s="69"/>
      <c r="L5" s="70"/>
    </row>
    <row r="6" spans="1:12" x14ac:dyDescent="0.25">
      <c r="A6" s="68"/>
      <c r="B6" s="69"/>
      <c r="C6" s="69"/>
      <c r="D6" s="69"/>
      <c r="E6" s="69"/>
      <c r="F6" s="69"/>
      <c r="G6" s="69"/>
      <c r="H6" s="69"/>
      <c r="I6" s="69"/>
      <c r="J6" s="69"/>
      <c r="K6" s="69"/>
      <c r="L6" s="70"/>
    </row>
    <row r="7" spans="1:12" x14ac:dyDescent="0.25">
      <c r="A7" s="68"/>
      <c r="B7" s="69"/>
      <c r="C7" s="69"/>
      <c r="D7" s="69"/>
      <c r="E7" s="69"/>
      <c r="F7" s="69"/>
      <c r="G7" s="69"/>
      <c r="H7" s="69"/>
      <c r="I7" s="69"/>
      <c r="J7" s="69"/>
      <c r="K7" s="69"/>
      <c r="L7" s="70"/>
    </row>
    <row r="8" spans="1:12" ht="49.5" customHeight="1" x14ac:dyDescent="0.25">
      <c r="A8" s="71" t="s">
        <v>63</v>
      </c>
      <c r="B8" s="72"/>
      <c r="C8" s="72"/>
      <c r="D8" s="72"/>
      <c r="E8" s="72"/>
      <c r="F8" s="72"/>
      <c r="G8" s="72"/>
      <c r="H8" s="72"/>
      <c r="I8" s="72"/>
      <c r="J8" s="72"/>
      <c r="K8" s="72"/>
      <c r="L8" s="73"/>
    </row>
    <row r="9" spans="1:12" ht="15" customHeight="1" x14ac:dyDescent="0.25">
      <c r="A9" s="75" t="s">
        <v>89</v>
      </c>
      <c r="B9" s="76"/>
      <c r="C9" s="76"/>
      <c r="D9" s="76"/>
      <c r="E9" s="76"/>
      <c r="F9" s="76"/>
      <c r="G9" s="76"/>
      <c r="H9" s="76"/>
      <c r="I9" s="76"/>
      <c r="J9" s="76"/>
      <c r="K9" s="76"/>
      <c r="L9" s="77"/>
    </row>
    <row r="10" spans="1:12" x14ac:dyDescent="0.25">
      <c r="A10" s="75"/>
      <c r="B10" s="76"/>
      <c r="C10" s="76"/>
      <c r="D10" s="76"/>
      <c r="E10" s="76"/>
      <c r="F10" s="76"/>
      <c r="G10" s="76"/>
      <c r="H10" s="76"/>
      <c r="I10" s="76"/>
      <c r="J10" s="76"/>
      <c r="K10" s="76"/>
      <c r="L10" s="77"/>
    </row>
    <row r="11" spans="1:12" x14ac:dyDescent="0.25">
      <c r="A11" s="75"/>
      <c r="B11" s="76"/>
      <c r="C11" s="76"/>
      <c r="D11" s="76"/>
      <c r="E11" s="76"/>
      <c r="F11" s="76"/>
      <c r="G11" s="76"/>
      <c r="H11" s="76"/>
      <c r="I11" s="76"/>
      <c r="J11" s="76"/>
      <c r="K11" s="76"/>
      <c r="L11" s="77"/>
    </row>
    <row r="12" spans="1:12" x14ac:dyDescent="0.25">
      <c r="A12" s="75"/>
      <c r="B12" s="76"/>
      <c r="C12" s="76"/>
      <c r="D12" s="76"/>
      <c r="E12" s="76"/>
      <c r="F12" s="76"/>
      <c r="G12" s="76"/>
      <c r="H12" s="76"/>
      <c r="I12" s="76"/>
      <c r="J12" s="76"/>
      <c r="K12" s="76"/>
      <c r="L12" s="77"/>
    </row>
    <row r="13" spans="1:12" x14ac:dyDescent="0.25">
      <c r="A13" s="75"/>
      <c r="B13" s="76"/>
      <c r="C13" s="76"/>
      <c r="D13" s="76"/>
      <c r="E13" s="76"/>
      <c r="F13" s="76"/>
      <c r="G13" s="76"/>
      <c r="H13" s="76"/>
      <c r="I13" s="76"/>
      <c r="J13" s="76"/>
      <c r="K13" s="76"/>
      <c r="L13" s="77"/>
    </row>
    <row r="14" spans="1:12" x14ac:dyDescent="0.25">
      <c r="A14" s="75"/>
      <c r="B14" s="76"/>
      <c r="C14" s="76"/>
      <c r="D14" s="76"/>
      <c r="E14" s="76"/>
      <c r="F14" s="76"/>
      <c r="G14" s="76"/>
      <c r="H14" s="76"/>
      <c r="I14" s="76"/>
      <c r="J14" s="76"/>
      <c r="K14" s="76"/>
      <c r="L14" s="77"/>
    </row>
    <row r="15" spans="1:12" x14ac:dyDescent="0.25">
      <c r="A15" s="75"/>
      <c r="B15" s="76"/>
      <c r="C15" s="76"/>
      <c r="D15" s="76"/>
      <c r="E15" s="76"/>
      <c r="F15" s="76"/>
      <c r="G15" s="76"/>
      <c r="H15" s="76"/>
      <c r="I15" s="76"/>
      <c r="J15" s="76"/>
      <c r="K15" s="76"/>
      <c r="L15" s="77"/>
    </row>
    <row r="16" spans="1:12" x14ac:dyDescent="0.25">
      <c r="A16" s="75"/>
      <c r="B16" s="76"/>
      <c r="C16" s="76"/>
      <c r="D16" s="76"/>
      <c r="E16" s="76"/>
      <c r="F16" s="76"/>
      <c r="G16" s="76"/>
      <c r="H16" s="76"/>
      <c r="I16" s="76"/>
      <c r="J16" s="76"/>
      <c r="K16" s="76"/>
      <c r="L16" s="77"/>
    </row>
    <row r="17" spans="1:12" x14ac:dyDescent="0.25">
      <c r="A17" s="75"/>
      <c r="B17" s="76"/>
      <c r="C17" s="76"/>
      <c r="D17" s="76"/>
      <c r="E17" s="76"/>
      <c r="F17" s="76"/>
      <c r="G17" s="76"/>
      <c r="H17" s="76"/>
      <c r="I17" s="76"/>
      <c r="J17" s="76"/>
      <c r="K17" s="76"/>
      <c r="L17" s="77"/>
    </row>
    <row r="18" spans="1:12" x14ac:dyDescent="0.25">
      <c r="A18" s="75"/>
      <c r="B18" s="76"/>
      <c r="C18" s="76"/>
      <c r="D18" s="76"/>
      <c r="E18" s="76"/>
      <c r="F18" s="76"/>
      <c r="G18" s="76"/>
      <c r="H18" s="76"/>
      <c r="I18" s="76"/>
      <c r="J18" s="76"/>
      <c r="K18" s="76"/>
      <c r="L18" s="77"/>
    </row>
    <row r="19" spans="1:12" x14ac:dyDescent="0.25">
      <c r="A19" s="75"/>
      <c r="B19" s="76"/>
      <c r="C19" s="76"/>
      <c r="D19" s="76"/>
      <c r="E19" s="76"/>
      <c r="F19" s="76"/>
      <c r="G19" s="76"/>
      <c r="H19" s="76"/>
      <c r="I19" s="76"/>
      <c r="J19" s="76"/>
      <c r="K19" s="76"/>
      <c r="L19" s="77"/>
    </row>
    <row r="20" spans="1:12" x14ac:dyDescent="0.25">
      <c r="A20" s="75"/>
      <c r="B20" s="76"/>
      <c r="C20" s="76"/>
      <c r="D20" s="76"/>
      <c r="E20" s="76"/>
      <c r="F20" s="76"/>
      <c r="G20" s="76"/>
      <c r="H20" s="76"/>
      <c r="I20" s="76"/>
      <c r="J20" s="76"/>
      <c r="K20" s="76"/>
      <c r="L20" s="77"/>
    </row>
    <row r="21" spans="1:12" x14ac:dyDescent="0.25">
      <c r="A21" s="75"/>
      <c r="B21" s="76"/>
      <c r="C21" s="76"/>
      <c r="D21" s="76"/>
      <c r="E21" s="76"/>
      <c r="F21" s="76"/>
      <c r="G21" s="76"/>
      <c r="H21" s="76"/>
      <c r="I21" s="76"/>
      <c r="J21" s="76"/>
      <c r="K21" s="76"/>
      <c r="L21" s="77"/>
    </row>
    <row r="22" spans="1:12" x14ac:dyDescent="0.25">
      <c r="A22" s="75"/>
      <c r="B22" s="76"/>
      <c r="C22" s="76"/>
      <c r="D22" s="76"/>
      <c r="E22" s="76"/>
      <c r="F22" s="76"/>
      <c r="G22" s="76"/>
      <c r="H22" s="76"/>
      <c r="I22" s="76"/>
      <c r="J22" s="76"/>
      <c r="K22" s="76"/>
      <c r="L22" s="77"/>
    </row>
    <row r="23" spans="1:12" x14ac:dyDescent="0.25">
      <c r="A23" s="75"/>
      <c r="B23" s="76"/>
      <c r="C23" s="76"/>
      <c r="D23" s="76"/>
      <c r="E23" s="76"/>
      <c r="F23" s="76"/>
      <c r="G23" s="76"/>
      <c r="H23" s="76"/>
      <c r="I23" s="76"/>
      <c r="J23" s="76"/>
      <c r="K23" s="76"/>
      <c r="L23" s="77"/>
    </row>
    <row r="24" spans="1:12" x14ac:dyDescent="0.25">
      <c r="A24" s="75"/>
      <c r="B24" s="76"/>
      <c r="C24" s="76"/>
      <c r="D24" s="76"/>
      <c r="E24" s="76"/>
      <c r="F24" s="76"/>
      <c r="G24" s="76"/>
      <c r="H24" s="76"/>
      <c r="I24" s="76"/>
      <c r="J24" s="76"/>
      <c r="K24" s="76"/>
      <c r="L24" s="77"/>
    </row>
    <row r="25" spans="1:12" x14ac:dyDescent="0.25">
      <c r="A25" s="75"/>
      <c r="B25" s="76"/>
      <c r="C25" s="76"/>
      <c r="D25" s="76"/>
      <c r="E25" s="76"/>
      <c r="F25" s="76"/>
      <c r="G25" s="76"/>
      <c r="H25" s="76"/>
      <c r="I25" s="76"/>
      <c r="J25" s="76"/>
      <c r="K25" s="76"/>
      <c r="L25" s="77"/>
    </row>
    <row r="26" spans="1:12" x14ac:dyDescent="0.25">
      <c r="A26" s="75"/>
      <c r="B26" s="76"/>
      <c r="C26" s="76"/>
      <c r="D26" s="76"/>
      <c r="E26" s="76"/>
      <c r="F26" s="76"/>
      <c r="G26" s="76"/>
      <c r="H26" s="76"/>
      <c r="I26" s="76"/>
      <c r="J26" s="76"/>
      <c r="K26" s="76"/>
      <c r="L26" s="77"/>
    </row>
    <row r="27" spans="1:12" x14ac:dyDescent="0.25">
      <c r="A27" s="75"/>
      <c r="B27" s="76"/>
      <c r="C27" s="76"/>
      <c r="D27" s="76"/>
      <c r="E27" s="76"/>
      <c r="F27" s="76"/>
      <c r="G27" s="76"/>
      <c r="H27" s="76"/>
      <c r="I27" s="76"/>
      <c r="J27" s="76"/>
      <c r="K27" s="76"/>
      <c r="L27" s="77"/>
    </row>
    <row r="28" spans="1:12" x14ac:dyDescent="0.25">
      <c r="A28" s="75"/>
      <c r="B28" s="76"/>
      <c r="C28" s="76"/>
      <c r="D28" s="76"/>
      <c r="E28" s="76"/>
      <c r="F28" s="76"/>
      <c r="G28" s="76"/>
      <c r="H28" s="76"/>
      <c r="I28" s="76"/>
      <c r="J28" s="76"/>
      <c r="K28" s="76"/>
      <c r="L28" s="77"/>
    </row>
    <row r="29" spans="1:12" x14ac:dyDescent="0.25">
      <c r="A29" s="75"/>
      <c r="B29" s="76"/>
      <c r="C29" s="76"/>
      <c r="D29" s="76"/>
      <c r="E29" s="76"/>
      <c r="F29" s="76"/>
      <c r="G29" s="76"/>
      <c r="H29" s="76"/>
      <c r="I29" s="76"/>
      <c r="J29" s="76"/>
      <c r="K29" s="76"/>
      <c r="L29" s="77"/>
    </row>
    <row r="30" spans="1:12" x14ac:dyDescent="0.25">
      <c r="A30" s="75"/>
      <c r="B30" s="76"/>
      <c r="C30" s="76"/>
      <c r="D30" s="76"/>
      <c r="E30" s="76"/>
      <c r="F30" s="76"/>
      <c r="G30" s="76"/>
      <c r="H30" s="76"/>
      <c r="I30" s="76"/>
      <c r="J30" s="76"/>
      <c r="K30" s="76"/>
      <c r="L30" s="77"/>
    </row>
    <row r="31" spans="1:12" x14ac:dyDescent="0.25">
      <c r="A31" s="75"/>
      <c r="B31" s="76"/>
      <c r="C31" s="76"/>
      <c r="D31" s="76"/>
      <c r="E31" s="76"/>
      <c r="F31" s="76"/>
      <c r="G31" s="76"/>
      <c r="H31" s="76"/>
      <c r="I31" s="76"/>
      <c r="J31" s="76"/>
      <c r="K31" s="76"/>
      <c r="L31" s="77"/>
    </row>
    <row r="32" spans="1:12" x14ac:dyDescent="0.25">
      <c r="A32" s="75"/>
      <c r="B32" s="76"/>
      <c r="C32" s="76"/>
      <c r="D32" s="76"/>
      <c r="E32" s="76"/>
      <c r="F32" s="76"/>
      <c r="G32" s="76"/>
      <c r="H32" s="76"/>
      <c r="I32" s="76"/>
      <c r="J32" s="76"/>
      <c r="K32" s="76"/>
      <c r="L32" s="77"/>
    </row>
    <row r="33" spans="1:12" x14ac:dyDescent="0.25">
      <c r="A33" s="75"/>
      <c r="B33" s="76"/>
      <c r="C33" s="76"/>
      <c r="D33" s="76"/>
      <c r="E33" s="76"/>
      <c r="F33" s="76"/>
      <c r="G33" s="76"/>
      <c r="H33" s="76"/>
      <c r="I33" s="76"/>
      <c r="J33" s="76"/>
      <c r="K33" s="76"/>
      <c r="L33" s="77"/>
    </row>
    <row r="34" spans="1:12" x14ac:dyDescent="0.25">
      <c r="A34" s="75"/>
      <c r="B34" s="76"/>
      <c r="C34" s="76"/>
      <c r="D34" s="76"/>
      <c r="E34" s="76"/>
      <c r="F34" s="76"/>
      <c r="G34" s="76"/>
      <c r="H34" s="76"/>
      <c r="I34" s="76"/>
      <c r="J34" s="76"/>
      <c r="K34" s="76"/>
      <c r="L34" s="77"/>
    </row>
    <row r="35" spans="1:12" x14ac:dyDescent="0.25">
      <c r="A35" s="75"/>
      <c r="B35" s="76"/>
      <c r="C35" s="76"/>
      <c r="D35" s="76"/>
      <c r="E35" s="76"/>
      <c r="F35" s="76"/>
      <c r="G35" s="76"/>
      <c r="H35" s="76"/>
      <c r="I35" s="76"/>
      <c r="J35" s="76"/>
      <c r="K35" s="76"/>
      <c r="L35" s="77"/>
    </row>
    <row r="36" spans="1:12" x14ac:dyDescent="0.25">
      <c r="A36" s="75"/>
      <c r="B36" s="76"/>
      <c r="C36" s="76"/>
      <c r="D36" s="76"/>
      <c r="E36" s="76"/>
      <c r="F36" s="76"/>
      <c r="G36" s="76"/>
      <c r="H36" s="76"/>
      <c r="I36" s="76"/>
      <c r="J36" s="76"/>
      <c r="K36" s="76"/>
      <c r="L36" s="77"/>
    </row>
    <row r="37" spans="1:12" x14ac:dyDescent="0.25">
      <c r="A37" s="75"/>
      <c r="B37" s="76"/>
      <c r="C37" s="76"/>
      <c r="D37" s="76"/>
      <c r="E37" s="76"/>
      <c r="F37" s="76"/>
      <c r="G37" s="76"/>
      <c r="H37" s="76"/>
      <c r="I37" s="76"/>
      <c r="J37" s="76"/>
      <c r="K37" s="76"/>
      <c r="L37" s="77"/>
    </row>
    <row r="38" spans="1:12" x14ac:dyDescent="0.25">
      <c r="A38" s="75"/>
      <c r="B38" s="76"/>
      <c r="C38" s="76"/>
      <c r="D38" s="76"/>
      <c r="E38" s="76"/>
      <c r="F38" s="76"/>
      <c r="G38" s="76"/>
      <c r="H38" s="76"/>
      <c r="I38" s="76"/>
      <c r="J38" s="76"/>
      <c r="K38" s="76"/>
      <c r="L38" s="77"/>
    </row>
    <row r="39" spans="1:12" x14ac:dyDescent="0.25">
      <c r="A39" s="75"/>
      <c r="B39" s="76"/>
      <c r="C39" s="76"/>
      <c r="D39" s="76"/>
      <c r="E39" s="76"/>
      <c r="F39" s="76"/>
      <c r="G39" s="76"/>
      <c r="H39" s="76"/>
      <c r="I39" s="76"/>
      <c r="J39" s="76"/>
      <c r="K39" s="76"/>
      <c r="L39" s="77"/>
    </row>
    <row r="40" spans="1:12" x14ac:dyDescent="0.25">
      <c r="A40" s="75"/>
      <c r="B40" s="76"/>
      <c r="C40" s="76"/>
      <c r="D40" s="76"/>
      <c r="E40" s="76"/>
      <c r="F40" s="76"/>
      <c r="G40" s="76"/>
      <c r="H40" s="76"/>
      <c r="I40" s="76"/>
      <c r="J40" s="76"/>
      <c r="K40" s="76"/>
      <c r="L40" s="77"/>
    </row>
    <row r="41" spans="1:12" x14ac:dyDescent="0.25">
      <c r="A41" s="75"/>
      <c r="B41" s="76"/>
      <c r="C41" s="76"/>
      <c r="D41" s="76"/>
      <c r="E41" s="76"/>
      <c r="F41" s="76"/>
      <c r="G41" s="76"/>
      <c r="H41" s="76"/>
      <c r="I41" s="76"/>
      <c r="J41" s="76"/>
      <c r="K41" s="76"/>
      <c r="L41" s="77"/>
    </row>
    <row r="42" spans="1:12" x14ac:dyDescent="0.25">
      <c r="A42" s="78"/>
      <c r="B42" s="79"/>
      <c r="C42" s="79"/>
      <c r="D42" s="79"/>
      <c r="E42" s="79"/>
      <c r="F42" s="79"/>
      <c r="G42" s="79"/>
      <c r="H42" s="79"/>
      <c r="I42" s="79"/>
      <c r="J42" s="79"/>
      <c r="K42" s="79"/>
      <c r="L42" s="80"/>
    </row>
  </sheetData>
  <mergeCells count="4">
    <mergeCell ref="A2:L7"/>
    <mergeCell ref="A8:L8"/>
    <mergeCell ref="A1:L1"/>
    <mergeCell ref="A9:L42"/>
  </mergeCells>
  <pageMargins left="0.7" right="0.7" top="0.75" bottom="0.75" header="0.3" footer="0.3"/>
  <pageSetup paperSize="9"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4"/>
  <sheetViews>
    <sheetView view="pageBreakPreview" zoomScaleNormal="100" zoomScaleSheetLayoutView="100" workbookViewId="0">
      <selection activeCell="A2" sqref="A2:G2"/>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5" style="1" customWidth="1"/>
    <col min="9" max="16384" width="9.140625" style="1"/>
  </cols>
  <sheetData>
    <row r="1" spans="1:8" ht="67.5" customHeight="1" x14ac:dyDescent="0.25">
      <c r="A1" s="84"/>
      <c r="B1" s="85"/>
      <c r="C1" s="85"/>
      <c r="D1" s="85"/>
      <c r="E1" s="85"/>
      <c r="F1" s="85"/>
      <c r="G1" s="86"/>
      <c r="H1" s="64" t="s">
        <v>80</v>
      </c>
    </row>
    <row r="2" spans="1:8" ht="30" customHeight="1" x14ac:dyDescent="0.25">
      <c r="A2" s="96" t="s">
        <v>10</v>
      </c>
      <c r="B2" s="97"/>
      <c r="C2" s="97"/>
      <c r="D2" s="97"/>
      <c r="E2" s="97"/>
      <c r="F2" s="97"/>
      <c r="G2" s="98"/>
    </row>
    <row r="3" spans="1:8" ht="39" customHeight="1" x14ac:dyDescent="0.25">
      <c r="A3" s="99" t="s">
        <v>16</v>
      </c>
      <c r="B3" s="100"/>
      <c r="C3" s="100"/>
      <c r="D3" s="100"/>
      <c r="E3" s="100"/>
      <c r="F3" s="100"/>
      <c r="G3" s="101"/>
    </row>
    <row r="4" spans="1:8" ht="36" customHeight="1" x14ac:dyDescent="0.25">
      <c r="A4" s="87" t="s">
        <v>24</v>
      </c>
      <c r="B4" s="88"/>
      <c r="C4" s="88"/>
      <c r="D4" s="88"/>
      <c r="E4" s="88"/>
      <c r="F4" s="88"/>
      <c r="G4" s="89"/>
    </row>
    <row r="5" spans="1:8" ht="39" customHeight="1" thickBot="1" x14ac:dyDescent="0.3">
      <c r="A5" s="102" t="s">
        <v>90</v>
      </c>
      <c r="B5" s="103"/>
      <c r="C5" s="103"/>
      <c r="D5" s="103"/>
      <c r="E5" s="103"/>
      <c r="F5" s="103"/>
      <c r="G5" s="104"/>
    </row>
    <row r="6" spans="1:8" ht="45.75" thickBot="1" x14ac:dyDescent="0.3">
      <c r="A6" s="51" t="s">
        <v>0</v>
      </c>
      <c r="B6" s="52" t="s">
        <v>14</v>
      </c>
      <c r="C6" s="53" t="s">
        <v>1</v>
      </c>
      <c r="D6" s="52" t="s">
        <v>2</v>
      </c>
      <c r="E6" s="52" t="s">
        <v>3</v>
      </c>
      <c r="F6" s="52" t="s">
        <v>4</v>
      </c>
      <c r="G6" s="54" t="s">
        <v>5</v>
      </c>
    </row>
    <row r="7" spans="1:8" ht="30" customHeight="1" x14ac:dyDescent="0.25">
      <c r="A7" s="105" t="s">
        <v>25</v>
      </c>
      <c r="B7" s="105"/>
      <c r="C7" s="105"/>
      <c r="D7" s="105"/>
      <c r="E7" s="105"/>
      <c r="F7" s="105"/>
      <c r="G7" s="105"/>
    </row>
    <row r="8" spans="1:8" ht="127.5" x14ac:dyDescent="0.25">
      <c r="A8" s="13">
        <v>1</v>
      </c>
      <c r="B8" s="14" t="s">
        <v>12</v>
      </c>
      <c r="C8" s="15" t="s">
        <v>6</v>
      </c>
      <c r="D8" s="14" t="s">
        <v>7</v>
      </c>
      <c r="E8" s="18">
        <v>1</v>
      </c>
      <c r="F8" s="16"/>
      <c r="G8" s="20">
        <f>ROUND(E8*F8,2)</f>
        <v>0</v>
      </c>
      <c r="H8" s="62" t="s">
        <v>81</v>
      </c>
    </row>
    <row r="9" spans="1:8" ht="120" x14ac:dyDescent="0.25">
      <c r="A9" s="13">
        <v>2</v>
      </c>
      <c r="B9" s="14" t="s">
        <v>15</v>
      </c>
      <c r="C9" s="15" t="s">
        <v>8</v>
      </c>
      <c r="D9" s="14" t="s">
        <v>7</v>
      </c>
      <c r="E9" s="18">
        <v>1</v>
      </c>
      <c r="F9" s="16"/>
      <c r="G9" s="20">
        <f t="shared" ref="G9:G10" si="0">ROUND(E9*F9,2)</f>
        <v>0</v>
      </c>
    </row>
    <row r="10" spans="1:8" ht="96" x14ac:dyDescent="0.25">
      <c r="A10" s="13" t="s">
        <v>11</v>
      </c>
      <c r="B10" s="14" t="s">
        <v>13</v>
      </c>
      <c r="C10" s="17" t="s">
        <v>9</v>
      </c>
      <c r="D10" s="14" t="s">
        <v>7</v>
      </c>
      <c r="E10" s="18">
        <v>1</v>
      </c>
      <c r="F10" s="19"/>
      <c r="G10" s="20">
        <f t="shared" si="0"/>
        <v>0</v>
      </c>
    </row>
    <row r="11" spans="1:8" ht="15" customHeight="1" x14ac:dyDescent="0.25">
      <c r="A11" s="6"/>
      <c r="B11" s="3"/>
      <c r="C11" s="2" t="s">
        <v>26</v>
      </c>
      <c r="D11" s="93">
        <f>SUM(G8:G10)</f>
        <v>0</v>
      </c>
      <c r="E11" s="94"/>
      <c r="F11" s="94"/>
      <c r="G11" s="95"/>
      <c r="H11" s="63" t="s">
        <v>64</v>
      </c>
    </row>
    <row r="12" spans="1:8" ht="30" customHeight="1" x14ac:dyDescent="0.25">
      <c r="A12" s="105" t="s">
        <v>27</v>
      </c>
      <c r="B12" s="105"/>
      <c r="C12" s="105"/>
      <c r="D12" s="105"/>
      <c r="E12" s="105"/>
      <c r="F12" s="105"/>
      <c r="G12" s="105"/>
    </row>
    <row r="13" spans="1:8" ht="127.5" x14ac:dyDescent="0.25">
      <c r="A13" s="13">
        <v>1</v>
      </c>
      <c r="B13" s="14" t="s">
        <v>12</v>
      </c>
      <c r="C13" s="15" t="s">
        <v>6</v>
      </c>
      <c r="D13" s="14" t="s">
        <v>7</v>
      </c>
      <c r="E13" s="18">
        <v>1</v>
      </c>
      <c r="F13" s="16"/>
      <c r="G13" s="20">
        <f>ROUND(E13*F13,2)</f>
        <v>0</v>
      </c>
      <c r="H13" s="62" t="s">
        <v>82</v>
      </c>
    </row>
    <row r="14" spans="1:8" ht="96" x14ac:dyDescent="0.25">
      <c r="A14" s="13">
        <v>2</v>
      </c>
      <c r="B14" s="14" t="s">
        <v>30</v>
      </c>
      <c r="C14" s="15" t="s">
        <v>8</v>
      </c>
      <c r="D14" s="14" t="s">
        <v>7</v>
      </c>
      <c r="E14" s="18">
        <v>1</v>
      </c>
      <c r="F14" s="16"/>
      <c r="G14" s="20">
        <f t="shared" ref="G14:G15" si="1">ROUND(E14*F14,2)</f>
        <v>0</v>
      </c>
    </row>
    <row r="15" spans="1:8" ht="84" x14ac:dyDescent="0.25">
      <c r="A15" s="13" t="s">
        <v>11</v>
      </c>
      <c r="B15" s="14" t="s">
        <v>31</v>
      </c>
      <c r="C15" s="17" t="s">
        <v>9</v>
      </c>
      <c r="D15" s="14" t="s">
        <v>7</v>
      </c>
      <c r="E15" s="18">
        <v>1</v>
      </c>
      <c r="F15" s="19"/>
      <c r="G15" s="20">
        <f t="shared" si="1"/>
        <v>0</v>
      </c>
    </row>
    <row r="16" spans="1:8" ht="15" customHeight="1" x14ac:dyDescent="0.25">
      <c r="A16" s="6"/>
      <c r="B16" s="3"/>
      <c r="C16" s="2" t="s">
        <v>28</v>
      </c>
      <c r="D16" s="93">
        <f>SUM(G13:G15)</f>
        <v>0</v>
      </c>
      <c r="E16" s="94"/>
      <c r="F16" s="94"/>
      <c r="G16" s="95"/>
      <c r="H16" s="63" t="s">
        <v>65</v>
      </c>
    </row>
    <row r="17" spans="1:8" ht="36" customHeight="1" x14ac:dyDescent="0.25">
      <c r="A17" s="105" t="s">
        <v>29</v>
      </c>
      <c r="B17" s="105"/>
      <c r="C17" s="105"/>
      <c r="D17" s="105"/>
      <c r="E17" s="105"/>
      <c r="F17" s="105"/>
      <c r="G17" s="105"/>
    </row>
    <row r="18" spans="1:8" ht="127.5" x14ac:dyDescent="0.25">
      <c r="A18" s="13">
        <v>1</v>
      </c>
      <c r="B18" s="14" t="s">
        <v>12</v>
      </c>
      <c r="C18" s="15" t="s">
        <v>6</v>
      </c>
      <c r="D18" s="14" t="s">
        <v>7</v>
      </c>
      <c r="E18" s="18">
        <v>1</v>
      </c>
      <c r="F18" s="16"/>
      <c r="G18" s="20">
        <f t="shared" ref="G18:G20" si="2">ROUND(E18*F18,2)</f>
        <v>0</v>
      </c>
      <c r="H18" s="62" t="s">
        <v>83</v>
      </c>
    </row>
    <row r="19" spans="1:8" ht="120" x14ac:dyDescent="0.25">
      <c r="A19" s="13">
        <v>2</v>
      </c>
      <c r="B19" s="14" t="s">
        <v>15</v>
      </c>
      <c r="C19" s="15" t="s">
        <v>8</v>
      </c>
      <c r="D19" s="14" t="s">
        <v>7</v>
      </c>
      <c r="E19" s="18">
        <v>1</v>
      </c>
      <c r="F19" s="16"/>
      <c r="G19" s="20">
        <f t="shared" si="2"/>
        <v>0</v>
      </c>
    </row>
    <row r="20" spans="1:8" ht="84" x14ac:dyDescent="0.25">
      <c r="A20" s="13" t="s">
        <v>11</v>
      </c>
      <c r="B20" s="14" t="s">
        <v>31</v>
      </c>
      <c r="C20" s="17" t="s">
        <v>9</v>
      </c>
      <c r="D20" s="14" t="s">
        <v>7</v>
      </c>
      <c r="E20" s="18">
        <v>1</v>
      </c>
      <c r="F20" s="19"/>
      <c r="G20" s="20">
        <f t="shared" si="2"/>
        <v>0</v>
      </c>
    </row>
    <row r="21" spans="1:8" ht="15" customHeight="1" x14ac:dyDescent="0.25">
      <c r="A21" s="6"/>
      <c r="B21" s="3"/>
      <c r="C21" s="2" t="s">
        <v>35</v>
      </c>
      <c r="D21" s="93">
        <f>SUM(G18:G20)</f>
        <v>0</v>
      </c>
      <c r="E21" s="94"/>
      <c r="F21" s="94"/>
      <c r="G21" s="95"/>
      <c r="H21" s="63" t="s">
        <v>66</v>
      </c>
    </row>
    <row r="22" spans="1:8" ht="30" x14ac:dyDescent="0.25">
      <c r="A22" s="59" t="s">
        <v>46</v>
      </c>
      <c r="B22" s="4"/>
      <c r="C22" s="60" t="s">
        <v>40</v>
      </c>
      <c r="D22" s="90">
        <f>D11+D16+D21</f>
        <v>0</v>
      </c>
      <c r="E22" s="91"/>
      <c r="F22" s="91"/>
      <c r="G22" s="92"/>
      <c r="H22" s="63" t="s">
        <v>67</v>
      </c>
    </row>
    <row r="23" spans="1:8" ht="30" x14ac:dyDescent="0.25">
      <c r="A23" s="59" t="s">
        <v>47</v>
      </c>
      <c r="B23" s="4"/>
      <c r="C23" s="60" t="s">
        <v>42</v>
      </c>
      <c r="D23" s="90">
        <f>ROUND(D22*0.23,2)</f>
        <v>0</v>
      </c>
      <c r="E23" s="91"/>
      <c r="F23" s="91"/>
      <c r="G23" s="92"/>
      <c r="H23" s="63" t="s">
        <v>68</v>
      </c>
    </row>
    <row r="24" spans="1:8" ht="30" x14ac:dyDescent="0.25">
      <c r="A24" s="7" t="s">
        <v>48</v>
      </c>
      <c r="B24" s="4"/>
      <c r="C24" s="58" t="s">
        <v>41</v>
      </c>
      <c r="D24" s="81">
        <f>D22+D23</f>
        <v>0</v>
      </c>
      <c r="E24" s="82"/>
      <c r="F24" s="82"/>
      <c r="G24" s="83"/>
      <c r="H24" s="63" t="s">
        <v>69</v>
      </c>
    </row>
  </sheetData>
  <mergeCells count="14">
    <mergeCell ref="D24:G24"/>
    <mergeCell ref="A1:G1"/>
    <mergeCell ref="A4:G4"/>
    <mergeCell ref="D22:G22"/>
    <mergeCell ref="D11:G11"/>
    <mergeCell ref="A2:G2"/>
    <mergeCell ref="A3:G3"/>
    <mergeCell ref="A5:G5"/>
    <mergeCell ref="A7:G7"/>
    <mergeCell ref="A12:G12"/>
    <mergeCell ref="D16:G16"/>
    <mergeCell ref="A17:G17"/>
    <mergeCell ref="D21:G21"/>
    <mergeCell ref="D23:G23"/>
  </mergeCells>
  <pageMargins left="0.70866141732283472" right="0.70866141732283472" top="0.74803149606299213" bottom="0.74803149606299213" header="0.31496062992125984" footer="0.31496062992125984"/>
  <pageSetup paperSize="9" scale="76" fitToHeight="0" orientation="portrait" r:id="rId1"/>
  <rowBreaks count="1" manualBreakCount="1">
    <brk id="14"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DC780-92EB-4407-B409-03B94E16A32D}">
  <sheetPr>
    <pageSetUpPr fitToPage="1"/>
  </sheetPr>
  <dimension ref="A1:H45"/>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4" width="5.85546875" style="1" customWidth="1"/>
    <col min="5" max="5" width="10.140625" style="1" customWidth="1"/>
    <col min="6" max="6" width="12" style="1" customWidth="1"/>
    <col min="7" max="7" width="11.85546875" style="1" customWidth="1"/>
    <col min="8" max="8" width="110.28515625" style="1" customWidth="1"/>
    <col min="9" max="16384" width="9.140625" style="1"/>
  </cols>
  <sheetData>
    <row r="1" spans="1:8" ht="42" x14ac:dyDescent="0.25">
      <c r="A1" s="97" t="s">
        <v>10</v>
      </c>
      <c r="B1" s="97"/>
      <c r="C1" s="97"/>
      <c r="D1" s="97"/>
      <c r="E1" s="97"/>
      <c r="F1" s="97"/>
      <c r="G1" s="97"/>
      <c r="H1" s="64" t="s">
        <v>80</v>
      </c>
    </row>
    <row r="2" spans="1:8" ht="39" customHeight="1" x14ac:dyDescent="0.25">
      <c r="A2" s="99" t="s">
        <v>16</v>
      </c>
      <c r="B2" s="100"/>
      <c r="C2" s="100"/>
      <c r="D2" s="100"/>
      <c r="E2" s="100"/>
      <c r="F2" s="100"/>
      <c r="G2" s="101"/>
    </row>
    <row r="3" spans="1:8" ht="39" customHeight="1" x14ac:dyDescent="0.25">
      <c r="A3" s="110" t="s">
        <v>17</v>
      </c>
      <c r="B3" s="111"/>
      <c r="C3" s="111"/>
      <c r="D3" s="111"/>
      <c r="E3" s="111"/>
      <c r="F3" s="111"/>
      <c r="G3" s="112"/>
    </row>
    <row r="4" spans="1:8" ht="44.25" customHeight="1" x14ac:dyDescent="0.25">
      <c r="A4" s="113" t="s">
        <v>90</v>
      </c>
      <c r="B4" s="114"/>
      <c r="C4" s="114"/>
      <c r="D4" s="114"/>
      <c r="E4" s="114"/>
      <c r="F4" s="114"/>
      <c r="G4" s="115"/>
    </row>
    <row r="5" spans="1:8" ht="45" x14ac:dyDescent="0.25">
      <c r="A5" s="22" t="s">
        <v>0</v>
      </c>
      <c r="B5" s="23" t="s">
        <v>14</v>
      </c>
      <c r="C5" s="24" t="s">
        <v>1</v>
      </c>
      <c r="D5" s="23" t="s">
        <v>2</v>
      </c>
      <c r="E5" s="23" t="s">
        <v>3</v>
      </c>
      <c r="F5" s="23" t="s">
        <v>4</v>
      </c>
      <c r="G5" s="25" t="s">
        <v>5</v>
      </c>
    </row>
    <row r="6" spans="1:8" ht="30" customHeight="1" x14ac:dyDescent="0.25">
      <c r="A6" s="116" t="s">
        <v>29</v>
      </c>
      <c r="B6" s="116"/>
      <c r="C6" s="116"/>
      <c r="D6" s="116"/>
      <c r="E6" s="116"/>
      <c r="F6" s="116"/>
      <c r="G6" s="116"/>
    </row>
    <row r="7" spans="1:8" ht="132" customHeight="1" x14ac:dyDescent="0.25">
      <c r="A7" s="13">
        <v>1</v>
      </c>
      <c r="B7" s="14" t="s">
        <v>12</v>
      </c>
      <c r="C7" s="15" t="s">
        <v>18</v>
      </c>
      <c r="D7" s="18" t="s">
        <v>7</v>
      </c>
      <c r="E7" s="57">
        <v>1</v>
      </c>
      <c r="F7" s="16"/>
      <c r="G7" s="20">
        <f>ROUND(E7*F7,2)</f>
        <v>0</v>
      </c>
      <c r="H7" s="62" t="s">
        <v>84</v>
      </c>
    </row>
    <row r="8" spans="1:8" ht="84" x14ac:dyDescent="0.25">
      <c r="A8" s="48" t="s">
        <v>19</v>
      </c>
      <c r="B8" s="14" t="s">
        <v>23</v>
      </c>
      <c r="C8" s="15" t="s">
        <v>20</v>
      </c>
      <c r="D8" s="49" t="s">
        <v>7</v>
      </c>
      <c r="E8" s="57">
        <v>1</v>
      </c>
      <c r="F8" s="50"/>
      <c r="G8" s="20">
        <f t="shared" ref="G8:G9" si="0">ROUND(E8*F8,2)</f>
        <v>0</v>
      </c>
    </row>
    <row r="9" spans="1:8" ht="84" x14ac:dyDescent="0.25">
      <c r="A9" s="48" t="s">
        <v>11</v>
      </c>
      <c r="B9" s="14" t="s">
        <v>23</v>
      </c>
      <c r="C9" s="17" t="s">
        <v>21</v>
      </c>
      <c r="D9" s="18" t="s">
        <v>7</v>
      </c>
      <c r="E9" s="57">
        <v>1</v>
      </c>
      <c r="F9" s="19"/>
      <c r="G9" s="20">
        <f t="shared" si="0"/>
        <v>0</v>
      </c>
    </row>
    <row r="10" spans="1:8" ht="15" customHeight="1" x14ac:dyDescent="0.25">
      <c r="A10" s="6"/>
      <c r="B10" s="3"/>
      <c r="C10" s="2" t="s">
        <v>32</v>
      </c>
      <c r="D10" s="117">
        <f>SUM(G7:G9)</f>
        <v>0</v>
      </c>
      <c r="E10" s="117"/>
      <c r="F10" s="117"/>
      <c r="G10" s="117"/>
      <c r="H10" s="63" t="s">
        <v>66</v>
      </c>
    </row>
    <row r="11" spans="1:8" ht="30" x14ac:dyDescent="0.25">
      <c r="A11" s="59" t="s">
        <v>49</v>
      </c>
      <c r="B11" s="4"/>
      <c r="C11" s="60" t="s">
        <v>43</v>
      </c>
      <c r="D11" s="90">
        <f>D10</f>
        <v>0</v>
      </c>
      <c r="E11" s="108"/>
      <c r="F11" s="108"/>
      <c r="G11" s="109"/>
      <c r="H11" s="63" t="s">
        <v>70</v>
      </c>
    </row>
    <row r="12" spans="1:8" ht="30" x14ac:dyDescent="0.25">
      <c r="A12" s="59" t="s">
        <v>50</v>
      </c>
      <c r="B12" s="4"/>
      <c r="C12" s="60" t="s">
        <v>44</v>
      </c>
      <c r="D12" s="90">
        <f>ROUND(D11*0.23,2)</f>
        <v>0</v>
      </c>
      <c r="E12" s="91"/>
      <c r="F12" s="91"/>
      <c r="G12" s="92"/>
      <c r="H12" s="63" t="s">
        <v>71</v>
      </c>
    </row>
    <row r="13" spans="1:8" ht="30" x14ac:dyDescent="0.25">
      <c r="A13" s="7" t="s">
        <v>51</v>
      </c>
      <c r="B13" s="4"/>
      <c r="C13" s="58" t="s">
        <v>45</v>
      </c>
      <c r="D13" s="81">
        <f>D11+D12</f>
        <v>0</v>
      </c>
      <c r="E13" s="106"/>
      <c r="F13" s="106"/>
      <c r="G13" s="107"/>
      <c r="H13" s="63" t="s">
        <v>72</v>
      </c>
    </row>
    <row r="14" spans="1:8" ht="18.75" customHeight="1" x14ac:dyDescent="0.25">
      <c r="A14" s="26"/>
      <c r="B14" s="27"/>
      <c r="C14" s="28"/>
      <c r="D14" s="29"/>
      <c r="E14" s="29"/>
      <c r="F14" s="29"/>
      <c r="G14" s="29"/>
    </row>
    <row r="15" spans="1:8" ht="39" customHeight="1" x14ac:dyDescent="0.25">
      <c r="A15" s="30"/>
      <c r="B15" s="31"/>
      <c r="C15" s="32"/>
      <c r="D15" s="33"/>
      <c r="E15" s="33"/>
      <c r="F15" s="34"/>
      <c r="G15" s="34"/>
    </row>
    <row r="16" spans="1:8" ht="39" customHeight="1" x14ac:dyDescent="0.25">
      <c r="A16" s="30"/>
      <c r="B16" s="31"/>
      <c r="C16" s="32"/>
      <c r="D16" s="33"/>
      <c r="E16" s="33"/>
      <c r="F16" s="34"/>
      <c r="G16" s="34"/>
    </row>
    <row r="17" spans="1:7" ht="39" customHeight="1" x14ac:dyDescent="0.25">
      <c r="A17" s="30"/>
      <c r="B17" s="31"/>
      <c r="C17" s="32"/>
      <c r="D17" s="33"/>
      <c r="E17" s="33"/>
      <c r="F17" s="34"/>
      <c r="G17" s="34"/>
    </row>
    <row r="18" spans="1:7" ht="39" customHeight="1" x14ac:dyDescent="0.25">
      <c r="A18" s="30"/>
      <c r="B18" s="31"/>
      <c r="C18" s="35"/>
      <c r="D18" s="36"/>
      <c r="E18" s="36"/>
      <c r="F18" s="37"/>
      <c r="G18" s="37"/>
    </row>
    <row r="19" spans="1:7" ht="18.75" customHeight="1" x14ac:dyDescent="0.25">
      <c r="A19" s="26"/>
      <c r="B19" s="27"/>
      <c r="C19" s="28"/>
      <c r="D19" s="29"/>
      <c r="E19" s="29"/>
      <c r="F19" s="29"/>
      <c r="G19" s="29"/>
    </row>
    <row r="20" spans="1:7" x14ac:dyDescent="0.25">
      <c r="A20" s="30"/>
      <c r="B20" s="31"/>
      <c r="C20" s="35"/>
      <c r="D20" s="36"/>
      <c r="E20" s="36"/>
      <c r="F20" s="37"/>
      <c r="G20" s="37"/>
    </row>
    <row r="21" spans="1:7" x14ac:dyDescent="0.25">
      <c r="A21" s="30"/>
      <c r="B21" s="31"/>
      <c r="C21" s="35"/>
      <c r="D21" s="36"/>
      <c r="E21" s="36"/>
      <c r="F21" s="37"/>
      <c r="G21" s="37"/>
    </row>
    <row r="22" spans="1:7" x14ac:dyDescent="0.25">
      <c r="A22" s="30"/>
      <c r="B22" s="31"/>
      <c r="C22" s="35"/>
      <c r="D22" s="36"/>
      <c r="E22" s="36"/>
      <c r="F22" s="37"/>
      <c r="G22" s="37"/>
    </row>
    <row r="23" spans="1:7" x14ac:dyDescent="0.25">
      <c r="A23" s="30"/>
      <c r="B23" s="31"/>
      <c r="C23" s="35"/>
      <c r="D23" s="36"/>
      <c r="E23" s="36"/>
      <c r="F23" s="37"/>
      <c r="G23" s="37"/>
    </row>
    <row r="24" spans="1:7" x14ac:dyDescent="0.25">
      <c r="A24" s="30"/>
      <c r="B24" s="31"/>
      <c r="C24" s="35"/>
      <c r="D24" s="36"/>
      <c r="E24" s="36"/>
      <c r="F24" s="37"/>
      <c r="G24" s="37"/>
    </row>
    <row r="25" spans="1:7" x14ac:dyDescent="0.25">
      <c r="A25" s="30"/>
      <c r="B25" s="31"/>
      <c r="C25" s="35"/>
      <c r="D25" s="36"/>
      <c r="E25" s="36"/>
      <c r="F25" s="37"/>
      <c r="G25" s="37"/>
    </row>
    <row r="26" spans="1:7" x14ac:dyDescent="0.25">
      <c r="A26" s="30"/>
      <c r="B26" s="31"/>
      <c r="C26" s="35"/>
      <c r="D26" s="36"/>
      <c r="E26" s="36"/>
      <c r="F26" s="37"/>
      <c r="G26" s="37"/>
    </row>
    <row r="27" spans="1:7" x14ac:dyDescent="0.25">
      <c r="A27" s="30"/>
      <c r="B27" s="31"/>
      <c r="C27" s="35"/>
      <c r="D27" s="36"/>
      <c r="E27" s="36"/>
      <c r="F27" s="37"/>
      <c r="G27" s="37"/>
    </row>
    <row r="28" spans="1:7" x14ac:dyDescent="0.25">
      <c r="A28" s="30"/>
      <c r="B28" s="31"/>
      <c r="C28" s="35"/>
      <c r="D28" s="36"/>
      <c r="E28" s="36"/>
      <c r="F28" s="37"/>
      <c r="G28" s="37"/>
    </row>
    <row r="29" spans="1:7" x14ac:dyDescent="0.25">
      <c r="A29" s="30"/>
      <c r="B29" s="31"/>
      <c r="C29" s="35"/>
      <c r="D29" s="36"/>
      <c r="E29" s="36"/>
      <c r="F29" s="37"/>
      <c r="G29" s="37"/>
    </row>
    <row r="30" spans="1:7" x14ac:dyDescent="0.25">
      <c r="A30" s="30"/>
      <c r="B30" s="31"/>
      <c r="C30" s="35"/>
      <c r="D30" s="36"/>
      <c r="E30" s="36"/>
      <c r="F30" s="37"/>
      <c r="G30" s="37"/>
    </row>
    <row r="31" spans="1:7" x14ac:dyDescent="0.25">
      <c r="A31" s="30"/>
      <c r="B31" s="31"/>
      <c r="C31" s="35"/>
      <c r="D31" s="36"/>
      <c r="E31" s="36"/>
      <c r="F31" s="37"/>
      <c r="G31" s="37"/>
    </row>
    <row r="32" spans="1:7" x14ac:dyDescent="0.25">
      <c r="A32" s="30"/>
      <c r="B32" s="31"/>
      <c r="C32" s="35"/>
      <c r="D32" s="36"/>
      <c r="E32" s="36"/>
      <c r="F32" s="37"/>
      <c r="G32" s="37"/>
    </row>
    <row r="33" spans="1:7" x14ac:dyDescent="0.25">
      <c r="A33" s="30"/>
      <c r="B33" s="31"/>
      <c r="C33" s="32"/>
      <c r="D33" s="33"/>
      <c r="E33" s="33"/>
      <c r="F33" s="32"/>
      <c r="G33" s="34"/>
    </row>
    <row r="34" spans="1:7" ht="18.75" customHeight="1" x14ac:dyDescent="0.25">
      <c r="A34" s="26"/>
      <c r="B34" s="27"/>
      <c r="C34" s="28"/>
      <c r="D34" s="29"/>
      <c r="E34" s="29"/>
      <c r="F34" s="29"/>
      <c r="G34" s="29"/>
    </row>
    <row r="35" spans="1:7" x14ac:dyDescent="0.25">
      <c r="A35" s="30"/>
      <c r="B35" s="31"/>
      <c r="C35" s="35"/>
      <c r="D35" s="38"/>
      <c r="E35" s="36"/>
      <c r="F35" s="37"/>
      <c r="G35" s="37"/>
    </row>
    <row r="36" spans="1:7" x14ac:dyDescent="0.25">
      <c r="A36" s="30"/>
      <c r="B36" s="31"/>
      <c r="C36" s="35"/>
      <c r="D36" s="38"/>
      <c r="E36" s="36"/>
      <c r="F36" s="37"/>
      <c r="G36" s="37"/>
    </row>
    <row r="37" spans="1:7" x14ac:dyDescent="0.25">
      <c r="A37" s="30"/>
      <c r="B37" s="31"/>
      <c r="C37" s="32"/>
      <c r="D37" s="38"/>
      <c r="E37" s="33"/>
      <c r="F37" s="39"/>
      <c r="G37" s="34"/>
    </row>
    <row r="38" spans="1:7" x14ac:dyDescent="0.25">
      <c r="A38" s="30"/>
      <c r="B38" s="31"/>
      <c r="C38" s="32"/>
      <c r="D38" s="38"/>
      <c r="E38" s="33"/>
      <c r="F38" s="39"/>
      <c r="G38" s="34"/>
    </row>
    <row r="39" spans="1:7" ht="15" customHeight="1" x14ac:dyDescent="0.25">
      <c r="A39" s="30"/>
      <c r="B39" s="40"/>
      <c r="C39" s="41"/>
      <c r="D39" s="42"/>
      <c r="E39" s="42"/>
      <c r="F39" s="42"/>
      <c r="G39" s="42"/>
    </row>
    <row r="40" spans="1:7" ht="15" customHeight="1" x14ac:dyDescent="0.25">
      <c r="A40" s="30"/>
      <c r="B40" s="40"/>
      <c r="C40" s="41"/>
      <c r="D40" s="42"/>
      <c r="E40" s="42"/>
      <c r="F40" s="42"/>
      <c r="G40" s="42"/>
    </row>
    <row r="41" spans="1:7" ht="15" customHeight="1" x14ac:dyDescent="0.25">
      <c r="A41" s="30"/>
      <c r="B41" s="40"/>
      <c r="C41" s="41"/>
      <c r="D41" s="42"/>
      <c r="E41" s="42"/>
      <c r="F41" s="42"/>
      <c r="G41" s="42"/>
    </row>
    <row r="42" spans="1:7" ht="15" customHeight="1" x14ac:dyDescent="0.25">
      <c r="A42" s="30"/>
      <c r="B42" s="40"/>
      <c r="C42" s="41"/>
      <c r="D42" s="42"/>
      <c r="E42" s="42"/>
      <c r="F42" s="42"/>
      <c r="G42" s="42"/>
    </row>
    <row r="43" spans="1:7" ht="15" customHeight="1" x14ac:dyDescent="0.25">
      <c r="A43" s="30"/>
      <c r="B43" s="40"/>
      <c r="C43" s="41"/>
      <c r="D43" s="42"/>
      <c r="E43" s="42"/>
      <c r="F43" s="42"/>
      <c r="G43" s="42"/>
    </row>
    <row r="44" spans="1:7" ht="15" customHeight="1" x14ac:dyDescent="0.25">
      <c r="A44" s="30"/>
      <c r="B44" s="40"/>
      <c r="C44" s="41"/>
      <c r="D44" s="42"/>
      <c r="E44" s="42"/>
      <c r="F44" s="42"/>
      <c r="G44" s="42"/>
    </row>
    <row r="45" spans="1:7" x14ac:dyDescent="0.25">
      <c r="A45" s="43"/>
      <c r="B45" s="44"/>
      <c r="C45" s="45"/>
      <c r="D45" s="45"/>
      <c r="E45" s="45"/>
      <c r="F45" s="45"/>
      <c r="G45" s="45"/>
    </row>
  </sheetData>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24"/>
  <sheetViews>
    <sheetView view="pageBreakPreview" zoomScaleNormal="100" zoomScaleSheetLayoutView="100" workbookViewId="0">
      <selection activeCell="A2" sqref="A2:G2"/>
    </sheetView>
  </sheetViews>
  <sheetFormatPr defaultRowHeight="15" x14ac:dyDescent="0.25"/>
  <cols>
    <col min="1" max="1" width="6.85546875" style="8" customWidth="1"/>
    <col min="2" max="2" width="9" style="5" customWidth="1"/>
    <col min="3" max="3" width="61.42578125" style="1" customWidth="1"/>
    <col min="4" max="5" width="7" style="1" customWidth="1"/>
    <col min="6" max="6" width="12" style="1" customWidth="1"/>
    <col min="7" max="7" width="11.85546875" style="1" customWidth="1"/>
    <col min="8" max="8" width="115.140625" style="1" customWidth="1"/>
    <col min="9" max="16384" width="9.140625" style="1"/>
  </cols>
  <sheetData>
    <row r="1" spans="1:8" ht="67.5" customHeight="1" x14ac:dyDescent="0.25">
      <c r="A1" s="84"/>
      <c r="B1" s="85"/>
      <c r="C1" s="85"/>
      <c r="D1" s="85"/>
      <c r="E1" s="85"/>
      <c r="F1" s="85"/>
      <c r="G1" s="86"/>
      <c r="H1" s="64" t="s">
        <v>80</v>
      </c>
    </row>
    <row r="2" spans="1:8" ht="30" customHeight="1" x14ac:dyDescent="0.25">
      <c r="A2" s="96" t="s">
        <v>10</v>
      </c>
      <c r="B2" s="97"/>
      <c r="C2" s="97"/>
      <c r="D2" s="97"/>
      <c r="E2" s="97"/>
      <c r="F2" s="97"/>
      <c r="G2" s="98"/>
    </row>
    <row r="3" spans="1:8" ht="39" customHeight="1" x14ac:dyDescent="0.25">
      <c r="A3" s="99" t="s">
        <v>16</v>
      </c>
      <c r="B3" s="122"/>
      <c r="C3" s="122"/>
      <c r="D3" s="122"/>
      <c r="E3" s="122"/>
      <c r="F3" s="122"/>
      <c r="G3" s="123"/>
    </row>
    <row r="4" spans="1:8" ht="39" customHeight="1" x14ac:dyDescent="0.25">
      <c r="A4" s="87" t="s">
        <v>24</v>
      </c>
      <c r="B4" s="88"/>
      <c r="C4" s="88"/>
      <c r="D4" s="88"/>
      <c r="E4" s="88"/>
      <c r="F4" s="88"/>
      <c r="G4" s="89"/>
    </row>
    <row r="5" spans="1:8" ht="39" customHeight="1" thickBot="1" x14ac:dyDescent="0.3">
      <c r="A5" s="102" t="s">
        <v>91</v>
      </c>
      <c r="B5" s="103"/>
      <c r="C5" s="103"/>
      <c r="D5" s="103"/>
      <c r="E5" s="103"/>
      <c r="F5" s="103"/>
      <c r="G5" s="104"/>
    </row>
    <row r="6" spans="1:8" ht="45.75" thickBot="1" x14ac:dyDescent="0.3">
      <c r="A6" s="51" t="s">
        <v>0</v>
      </c>
      <c r="B6" s="52" t="s">
        <v>14</v>
      </c>
      <c r="C6" s="53" t="s">
        <v>1</v>
      </c>
      <c r="D6" s="52" t="s">
        <v>2</v>
      </c>
      <c r="E6" s="52" t="s">
        <v>3</v>
      </c>
      <c r="F6" s="52" t="s">
        <v>4</v>
      </c>
      <c r="G6" s="54" t="s">
        <v>5</v>
      </c>
    </row>
    <row r="7" spans="1:8" ht="30" customHeight="1" x14ac:dyDescent="0.25">
      <c r="A7" s="118" t="s">
        <v>33</v>
      </c>
      <c r="B7" s="118"/>
      <c r="C7" s="118"/>
      <c r="D7" s="118"/>
      <c r="E7" s="118"/>
      <c r="F7" s="118"/>
      <c r="G7" s="118"/>
    </row>
    <row r="8" spans="1:8" ht="127.5" x14ac:dyDescent="0.25">
      <c r="A8" s="13">
        <v>1</v>
      </c>
      <c r="B8" s="14" t="s">
        <v>12</v>
      </c>
      <c r="C8" s="15" t="s">
        <v>6</v>
      </c>
      <c r="D8" s="14" t="s">
        <v>7</v>
      </c>
      <c r="E8" s="18">
        <v>1</v>
      </c>
      <c r="F8" s="16"/>
      <c r="G8" s="20">
        <f>ROUND(F8*E8,2)</f>
        <v>0</v>
      </c>
      <c r="H8" s="62" t="s">
        <v>85</v>
      </c>
    </row>
    <row r="9" spans="1:8" ht="120" x14ac:dyDescent="0.25">
      <c r="A9" s="13">
        <v>2</v>
      </c>
      <c r="B9" s="14" t="s">
        <v>15</v>
      </c>
      <c r="C9" s="15" t="s">
        <v>8</v>
      </c>
      <c r="D9" s="14" t="s">
        <v>7</v>
      </c>
      <c r="E9" s="18">
        <v>1</v>
      </c>
      <c r="F9" s="16"/>
      <c r="G9" s="20">
        <f t="shared" ref="G9:G10" si="0">ROUND(F9*E9,2)</f>
        <v>0</v>
      </c>
    </row>
    <row r="10" spans="1:8" ht="96" x14ac:dyDescent="0.25">
      <c r="A10" s="13" t="s">
        <v>11</v>
      </c>
      <c r="B10" s="14" t="s">
        <v>13</v>
      </c>
      <c r="C10" s="17" t="s">
        <v>9</v>
      </c>
      <c r="D10" s="14" t="s">
        <v>7</v>
      </c>
      <c r="E10" s="18">
        <v>1</v>
      </c>
      <c r="F10" s="19"/>
      <c r="G10" s="20">
        <f t="shared" si="0"/>
        <v>0</v>
      </c>
    </row>
    <row r="11" spans="1:8" x14ac:dyDescent="0.25">
      <c r="A11" s="6"/>
      <c r="B11" s="3"/>
      <c r="C11" s="2" t="s">
        <v>34</v>
      </c>
      <c r="D11" s="93">
        <f>SUM(G8:G10)</f>
        <v>0</v>
      </c>
      <c r="E11" s="119"/>
      <c r="F11" s="119"/>
      <c r="G11" s="120"/>
      <c r="H11" s="63" t="s">
        <v>73</v>
      </c>
    </row>
    <row r="12" spans="1:8" ht="30.75" customHeight="1" x14ac:dyDescent="0.25">
      <c r="A12" s="118" t="s">
        <v>36</v>
      </c>
      <c r="B12" s="118"/>
      <c r="C12" s="118"/>
      <c r="D12" s="118"/>
      <c r="E12" s="118"/>
      <c r="F12" s="118"/>
      <c r="G12" s="118"/>
    </row>
    <row r="13" spans="1:8" ht="127.5" x14ac:dyDescent="0.25">
      <c r="A13" s="13">
        <v>1</v>
      </c>
      <c r="B13" s="14" t="s">
        <v>12</v>
      </c>
      <c r="C13" s="15" t="s">
        <v>6</v>
      </c>
      <c r="D13" s="14" t="s">
        <v>7</v>
      </c>
      <c r="E13" s="18">
        <v>1</v>
      </c>
      <c r="F13" s="16"/>
      <c r="G13" s="20">
        <f t="shared" ref="G13:G15" si="1">ROUND(F13*E13,2)</f>
        <v>0</v>
      </c>
      <c r="H13" s="62" t="s">
        <v>86</v>
      </c>
    </row>
    <row r="14" spans="1:8" ht="120" x14ac:dyDescent="0.25">
      <c r="A14" s="13">
        <v>2</v>
      </c>
      <c r="B14" s="14" t="s">
        <v>15</v>
      </c>
      <c r="C14" s="15" t="s">
        <v>8</v>
      </c>
      <c r="D14" s="14" t="s">
        <v>7</v>
      </c>
      <c r="E14" s="18">
        <v>1</v>
      </c>
      <c r="F14" s="16"/>
      <c r="G14" s="20">
        <f t="shared" si="1"/>
        <v>0</v>
      </c>
    </row>
    <row r="15" spans="1:8" ht="96" x14ac:dyDescent="0.25">
      <c r="A15" s="13" t="s">
        <v>11</v>
      </c>
      <c r="B15" s="14" t="s">
        <v>13</v>
      </c>
      <c r="C15" s="17" t="s">
        <v>9</v>
      </c>
      <c r="D15" s="14" t="s">
        <v>7</v>
      </c>
      <c r="E15" s="18">
        <v>1</v>
      </c>
      <c r="F15" s="19"/>
      <c r="G15" s="20">
        <f t="shared" si="1"/>
        <v>0</v>
      </c>
    </row>
    <row r="16" spans="1:8" x14ac:dyDescent="0.25">
      <c r="A16" s="6"/>
      <c r="B16" s="3"/>
      <c r="C16" s="2" t="s">
        <v>37</v>
      </c>
      <c r="D16" s="93">
        <f>SUM(G13:G15)</f>
        <v>0</v>
      </c>
      <c r="E16" s="119"/>
      <c r="F16" s="119"/>
      <c r="G16" s="120"/>
      <c r="H16" s="63" t="s">
        <v>74</v>
      </c>
    </row>
    <row r="17" spans="1:8" ht="30" customHeight="1" x14ac:dyDescent="0.25">
      <c r="A17" s="121" t="s">
        <v>38</v>
      </c>
      <c r="B17" s="121"/>
      <c r="C17" s="121"/>
      <c r="D17" s="121"/>
      <c r="E17" s="121"/>
      <c r="F17" s="121"/>
      <c r="G17" s="121"/>
    </row>
    <row r="18" spans="1:8" ht="127.5" x14ac:dyDescent="0.25">
      <c r="A18" s="13">
        <v>1</v>
      </c>
      <c r="B18" s="14" t="s">
        <v>12</v>
      </c>
      <c r="C18" s="15" t="s">
        <v>6</v>
      </c>
      <c r="D18" s="14" t="s">
        <v>7</v>
      </c>
      <c r="E18" s="18">
        <v>1</v>
      </c>
      <c r="F18" s="16"/>
      <c r="G18" s="20">
        <f t="shared" ref="G18:G20" si="2">ROUND(F18*E18,2)</f>
        <v>0</v>
      </c>
      <c r="H18" s="62" t="s">
        <v>87</v>
      </c>
    </row>
    <row r="19" spans="1:8" ht="120" x14ac:dyDescent="0.25">
      <c r="A19" s="13">
        <v>2</v>
      </c>
      <c r="B19" s="14" t="s">
        <v>15</v>
      </c>
      <c r="C19" s="15" t="s">
        <v>8</v>
      </c>
      <c r="D19" s="14" t="s">
        <v>7</v>
      </c>
      <c r="E19" s="18">
        <v>1</v>
      </c>
      <c r="F19" s="16"/>
      <c r="G19" s="20">
        <f t="shared" si="2"/>
        <v>0</v>
      </c>
    </row>
    <row r="20" spans="1:8" ht="96" x14ac:dyDescent="0.25">
      <c r="A20" s="13" t="s">
        <v>11</v>
      </c>
      <c r="B20" s="14" t="s">
        <v>13</v>
      </c>
      <c r="C20" s="17" t="s">
        <v>9</v>
      </c>
      <c r="D20" s="14" t="s">
        <v>7</v>
      </c>
      <c r="E20" s="18">
        <v>1</v>
      </c>
      <c r="F20" s="19"/>
      <c r="G20" s="20">
        <f t="shared" si="2"/>
        <v>0</v>
      </c>
    </row>
    <row r="21" spans="1:8" x14ac:dyDescent="0.25">
      <c r="A21" s="6"/>
      <c r="B21" s="3"/>
      <c r="C21" s="2" t="s">
        <v>39</v>
      </c>
      <c r="D21" s="93">
        <f>SUM(G18:G20)</f>
        <v>0</v>
      </c>
      <c r="E21" s="119"/>
      <c r="F21" s="119"/>
      <c r="G21" s="120"/>
      <c r="H21" s="63" t="s">
        <v>75</v>
      </c>
    </row>
    <row r="22" spans="1:8" ht="30" x14ac:dyDescent="0.25">
      <c r="A22" s="59" t="s">
        <v>52</v>
      </c>
      <c r="B22" s="4"/>
      <c r="C22" s="60" t="s">
        <v>55</v>
      </c>
      <c r="D22" s="90">
        <f>D11+D16+D21</f>
        <v>0</v>
      </c>
      <c r="E22" s="108"/>
      <c r="F22" s="108"/>
      <c r="G22" s="109"/>
      <c r="H22" s="63" t="s">
        <v>76</v>
      </c>
    </row>
    <row r="23" spans="1:8" ht="30" x14ac:dyDescent="0.25">
      <c r="A23" s="59" t="s">
        <v>53</v>
      </c>
      <c r="B23" s="4"/>
      <c r="C23" s="60" t="s">
        <v>56</v>
      </c>
      <c r="D23" s="90">
        <f>ROUND(D22*0.23,2)</f>
        <v>0</v>
      </c>
      <c r="E23" s="91"/>
      <c r="F23" s="91"/>
      <c r="G23" s="92"/>
      <c r="H23" s="63" t="s">
        <v>77</v>
      </c>
    </row>
    <row r="24" spans="1:8" ht="30" x14ac:dyDescent="0.25">
      <c r="A24" s="7" t="s">
        <v>54</v>
      </c>
      <c r="B24" s="4"/>
      <c r="C24" s="58" t="s">
        <v>57</v>
      </c>
      <c r="D24" s="81">
        <f>D22+D23</f>
        <v>0</v>
      </c>
      <c r="E24" s="106"/>
      <c r="F24" s="106"/>
      <c r="G24" s="107"/>
      <c r="H24" s="63" t="s">
        <v>78</v>
      </c>
    </row>
  </sheetData>
  <mergeCells count="14">
    <mergeCell ref="A1:G1"/>
    <mergeCell ref="A4:G4"/>
    <mergeCell ref="A7:G7"/>
    <mergeCell ref="D11:G11"/>
    <mergeCell ref="A17:G17"/>
    <mergeCell ref="A2:G2"/>
    <mergeCell ref="A3:G3"/>
    <mergeCell ref="A5:G5"/>
    <mergeCell ref="D23:G23"/>
    <mergeCell ref="A12:G12"/>
    <mergeCell ref="D16:G16"/>
    <mergeCell ref="D24:G24"/>
    <mergeCell ref="D22:G22"/>
    <mergeCell ref="D21:G21"/>
  </mergeCells>
  <pageMargins left="0.70866141732283472" right="0.70866141732283472" top="0.74803149606299213" bottom="0.74803149606299213" header="0.31496062992125984" footer="0.31496062992125984"/>
  <pageSetup paperSize="9" scale="76" fitToHeight="0" orientation="portrait" r:id="rId1"/>
  <rowBreaks count="2" manualBreakCount="2">
    <brk id="11" max="6" man="1"/>
    <brk id="16"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083CF-756A-4ABF-B4B4-97ED57E5839B}">
  <sheetPr>
    <pageSetUpPr fitToPage="1"/>
  </sheetPr>
  <dimension ref="A1:H13"/>
  <sheetViews>
    <sheetView view="pageBreakPreview" zoomScaleNormal="100" zoomScaleSheetLayoutView="100" workbookViewId="0">
      <selection sqref="A1:G1"/>
    </sheetView>
  </sheetViews>
  <sheetFormatPr defaultRowHeight="15" x14ac:dyDescent="0.25"/>
  <cols>
    <col min="1" max="1" width="6.85546875" style="8" customWidth="1"/>
    <col min="2" max="2" width="9" style="5" customWidth="1"/>
    <col min="3" max="3" width="61.42578125" style="1" customWidth="1"/>
    <col min="4" max="4" width="7" style="1" customWidth="1"/>
    <col min="5" max="5" width="8.42578125" style="1" customWidth="1"/>
    <col min="6" max="6" width="12" style="1" customWidth="1"/>
    <col min="7" max="7" width="11.85546875" style="1" customWidth="1"/>
    <col min="8" max="8" width="113" style="1" customWidth="1"/>
    <col min="9" max="16384" width="9.140625" style="1"/>
  </cols>
  <sheetData>
    <row r="1" spans="1:8" ht="42" x14ac:dyDescent="0.25">
      <c r="A1" s="97" t="s">
        <v>10</v>
      </c>
      <c r="B1" s="97"/>
      <c r="C1" s="97"/>
      <c r="D1" s="97"/>
      <c r="E1" s="97"/>
      <c r="F1" s="97"/>
      <c r="G1" s="97"/>
      <c r="H1" s="64" t="s">
        <v>80</v>
      </c>
    </row>
    <row r="2" spans="1:8" ht="39" customHeight="1" x14ac:dyDescent="0.25">
      <c r="A2" s="99" t="s">
        <v>22</v>
      </c>
      <c r="B2" s="100"/>
      <c r="C2" s="100"/>
      <c r="D2" s="100"/>
      <c r="E2" s="100"/>
      <c r="F2" s="100"/>
      <c r="G2" s="101"/>
    </row>
    <row r="3" spans="1:8" ht="39" customHeight="1" x14ac:dyDescent="0.25">
      <c r="A3" s="110" t="s">
        <v>17</v>
      </c>
      <c r="B3" s="111"/>
      <c r="C3" s="111"/>
      <c r="D3" s="111"/>
      <c r="E3" s="111"/>
      <c r="F3" s="111"/>
      <c r="G3" s="112"/>
    </row>
    <row r="4" spans="1:8" ht="38.25" customHeight="1" thickBot="1" x14ac:dyDescent="0.3">
      <c r="A4" s="113" t="s">
        <v>91</v>
      </c>
      <c r="B4" s="114"/>
      <c r="C4" s="114"/>
      <c r="D4" s="114"/>
      <c r="E4" s="114"/>
      <c r="F4" s="114"/>
      <c r="G4" s="115"/>
    </row>
    <row r="5" spans="1:8" ht="45.75" thickBot="1" x14ac:dyDescent="0.3">
      <c r="A5" s="9" t="s">
        <v>0</v>
      </c>
      <c r="B5" s="10" t="s">
        <v>14</v>
      </c>
      <c r="C5" s="11" t="s">
        <v>1</v>
      </c>
      <c r="D5" s="10" t="s">
        <v>2</v>
      </c>
      <c r="E5" s="10" t="s">
        <v>3</v>
      </c>
      <c r="F5" s="10" t="s">
        <v>4</v>
      </c>
      <c r="G5" s="12" t="s">
        <v>5</v>
      </c>
    </row>
    <row r="6" spans="1:8" ht="48" customHeight="1" x14ac:dyDescent="0.25">
      <c r="A6" s="121" t="s">
        <v>58</v>
      </c>
      <c r="B6" s="121"/>
      <c r="C6" s="121"/>
      <c r="D6" s="121"/>
      <c r="E6" s="121"/>
      <c r="F6" s="121"/>
      <c r="G6" s="121"/>
    </row>
    <row r="7" spans="1:8" ht="127.5" x14ac:dyDescent="0.25">
      <c r="A7" s="48">
        <v>1</v>
      </c>
      <c r="B7" s="14" t="s">
        <v>12</v>
      </c>
      <c r="C7" s="15" t="s">
        <v>18</v>
      </c>
      <c r="D7" s="18" t="s">
        <v>7</v>
      </c>
      <c r="E7" s="18">
        <v>1</v>
      </c>
      <c r="F7" s="21"/>
      <c r="G7" s="20">
        <f>ROUND(E7*F7,2)</f>
        <v>0</v>
      </c>
      <c r="H7" s="62" t="s">
        <v>84</v>
      </c>
    </row>
    <row r="8" spans="1:8" ht="84" x14ac:dyDescent="0.25">
      <c r="A8" s="48" t="s">
        <v>19</v>
      </c>
      <c r="B8" s="14" t="s">
        <v>23</v>
      </c>
      <c r="C8" s="15" t="s">
        <v>20</v>
      </c>
      <c r="D8" s="49" t="s">
        <v>7</v>
      </c>
      <c r="E8" s="18">
        <v>1</v>
      </c>
      <c r="F8" s="55"/>
      <c r="G8" s="20">
        <f t="shared" ref="G8:G9" si="0">ROUND(E8*F8,2)</f>
        <v>0</v>
      </c>
    </row>
    <row r="9" spans="1:8" ht="84" x14ac:dyDescent="0.25">
      <c r="A9" s="48" t="s">
        <v>11</v>
      </c>
      <c r="B9" s="14" t="s">
        <v>23</v>
      </c>
      <c r="C9" s="17" t="s">
        <v>21</v>
      </c>
      <c r="D9" s="18" t="s">
        <v>7</v>
      </c>
      <c r="E9" s="18">
        <v>1</v>
      </c>
      <c r="F9" s="56"/>
      <c r="G9" s="20">
        <f t="shared" si="0"/>
        <v>0</v>
      </c>
    </row>
    <row r="10" spans="1:8" ht="45" x14ac:dyDescent="0.25">
      <c r="A10" s="46"/>
      <c r="B10" s="47"/>
      <c r="C10" s="61" t="s">
        <v>62</v>
      </c>
      <c r="D10" s="117">
        <f>SUM(G7:G9)</f>
        <v>0</v>
      </c>
      <c r="E10" s="117"/>
      <c r="F10" s="117"/>
      <c r="G10" s="117"/>
      <c r="H10" s="63" t="s">
        <v>79</v>
      </c>
    </row>
    <row r="11" spans="1:8" ht="30" x14ac:dyDescent="0.25">
      <c r="A11" s="59" t="s">
        <v>59</v>
      </c>
      <c r="B11" s="4"/>
      <c r="C11" s="60" t="s">
        <v>43</v>
      </c>
      <c r="D11" s="90">
        <f>D10</f>
        <v>0</v>
      </c>
      <c r="E11" s="108"/>
      <c r="F11" s="108"/>
      <c r="G11" s="109"/>
      <c r="H11" s="63" t="s">
        <v>76</v>
      </c>
    </row>
    <row r="12" spans="1:8" ht="30" x14ac:dyDescent="0.25">
      <c r="A12" s="59" t="s">
        <v>60</v>
      </c>
      <c r="B12" s="4"/>
      <c r="C12" s="60" t="s">
        <v>44</v>
      </c>
      <c r="D12" s="90">
        <f>ROUND(D11*0.23,2)</f>
        <v>0</v>
      </c>
      <c r="E12" s="91"/>
      <c r="F12" s="91"/>
      <c r="G12" s="92"/>
      <c r="H12" s="63" t="s">
        <v>77</v>
      </c>
    </row>
    <row r="13" spans="1:8" ht="30" x14ac:dyDescent="0.25">
      <c r="A13" s="7" t="s">
        <v>61</v>
      </c>
      <c r="B13" s="4"/>
      <c r="C13" s="58" t="s">
        <v>45</v>
      </c>
      <c r="D13" s="81">
        <f>D11+D12</f>
        <v>0</v>
      </c>
      <c r="E13" s="106"/>
      <c r="F13" s="106"/>
      <c r="G13" s="107"/>
      <c r="H13" s="63" t="s">
        <v>78</v>
      </c>
    </row>
  </sheetData>
  <mergeCells count="9">
    <mergeCell ref="D13:G13"/>
    <mergeCell ref="D11:G11"/>
    <mergeCell ref="A1:G1"/>
    <mergeCell ref="A2:G2"/>
    <mergeCell ref="A3:G3"/>
    <mergeCell ref="A4:G4"/>
    <mergeCell ref="A6:G6"/>
    <mergeCell ref="D10:G10"/>
    <mergeCell ref="D12:G12"/>
  </mergeCells>
  <pageMargins left="0.70866141732283472" right="0.70866141732283472" top="0.74803149606299213" bottom="0.74803149606299213" header="0.31496062992125984" footer="0.31496062992125984"/>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9</vt:i4>
      </vt:variant>
    </vt:vector>
  </HeadingPairs>
  <TitlesOfParts>
    <vt:vector size="14" baseType="lpstr">
      <vt:lpstr>PREAMBUŁA</vt:lpstr>
      <vt:lpstr>K-III, CZ.1 PIM</vt:lpstr>
      <vt:lpstr>K-III, CZ.1 UM</vt:lpstr>
      <vt:lpstr>K-III, CZ.3 PIM</vt:lpstr>
      <vt:lpstr>K-III, CZ.3 UM</vt:lpstr>
      <vt:lpstr>'K-III, CZ.1 PIM'!Obszar_wydruku</vt:lpstr>
      <vt:lpstr>'K-III, CZ.1 UM'!Obszar_wydruku</vt:lpstr>
      <vt:lpstr>'K-III, CZ.3 PIM'!Obszar_wydruku</vt:lpstr>
      <vt:lpstr>'K-III, CZ.3 UM'!Obszar_wydruku</vt:lpstr>
      <vt:lpstr>PREAMBUŁA!Obszar_wydruku</vt:lpstr>
      <vt:lpstr>'K-III, CZ.1 PIM'!Tytuły_wydruku</vt:lpstr>
      <vt:lpstr>'K-III, CZ.1 UM'!Tytuły_wydruku</vt:lpstr>
      <vt:lpstr>'K-III, CZ.3 PIM'!Tytuły_wydruku</vt:lpstr>
      <vt:lpstr>'K-III, CZ.3 UM'!Tytuły_wydruku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A.Chomczynska</dc:creator>
  <cp:lastModifiedBy>A.Chomczynska</cp:lastModifiedBy>
  <cp:lastPrinted>2018-04-18T08:06:47Z</cp:lastPrinted>
  <dcterms:created xsi:type="dcterms:W3CDTF">2017-05-05T06:44:15Z</dcterms:created>
  <dcterms:modified xsi:type="dcterms:W3CDTF">2018-04-19T12:52:51Z</dcterms:modified>
</cp:coreProperties>
</file>