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V:\ETAP 2 2016-2020\JRP O\JRP - O PRZETARGI\2018 JRP - K-IV kanalizacja_ post. 2\4. Dokumentacja postępowanie\"/>
    </mc:Choice>
  </mc:AlternateContent>
  <xr:revisionPtr revIDLastSave="0" documentId="8_{AE7676E3-ABA8-4B86-B6E8-6C5ACACD67C6}" xr6:coauthVersionLast="32" xr6:coauthVersionMax="32" xr10:uidLastSave="{00000000-0000-0000-0000-000000000000}"/>
  <workbookProtection workbookAlgorithmName="SHA-512" workbookHashValue="HEGMNaTGna1G+j5pUNST2nbE0Lft6JP3kPy1/DOgc7AX/HALjOXEzUDSpdOAHm8XHIetGr4MiYvWA3RsGGaAuQ==" workbookSaltValue="CWg5uSBnpwIERVoGMIoORg==" workbookSpinCount="100000" lockStructure="1"/>
  <bookViews>
    <workbookView xWindow="0" yWindow="0" windowWidth="25200" windowHeight="11475" xr2:uid="{00000000-000D-0000-FFFF-FFFF00000000}"/>
  </bookViews>
  <sheets>
    <sheet name="PREAMBUŁA" sheetId="10" r:id="rId1"/>
    <sheet name="K-IV, CZ.1 PIM" sheetId="4" r:id="rId2"/>
    <sheet name="K-IV, CZ.1 PWiK" sheetId="7" r:id="rId3"/>
    <sheet name="K-IV, CZ.1 UM" sheetId="11" r:id="rId4"/>
    <sheet name="K-IV, CZ.2 PIM" sheetId="5" r:id="rId5"/>
    <sheet name="K-IV, CZ.2 PWiK" sheetId="8" r:id="rId6"/>
    <sheet name="K-IV, CZ.2 UM" sheetId="12" r:id="rId7"/>
    <sheet name="K-IV, CZ.3 PIM" sheetId="6" r:id="rId8"/>
    <sheet name="K-IV, CZ.3 PWiK" sheetId="9" r:id="rId9"/>
    <sheet name="K-IV, CZ.3 UM" sheetId="13" r:id="rId10"/>
  </sheets>
  <definedNames>
    <definedName name="_xlnm.Print_Area" localSheetId="1">'K-IV, CZ.1 PIM'!$A$1:$G$14</definedName>
    <definedName name="_xlnm.Print_Area" localSheetId="2">'K-IV, CZ.1 PWiK'!$A$1:$G$14</definedName>
    <definedName name="_xlnm.Print_Area" localSheetId="3">'K-IV, CZ.1 UM'!$A$1:$G$13</definedName>
    <definedName name="_xlnm.Print_Area" localSheetId="4">'K-IV, CZ.2 PIM'!$A$1:$G$14</definedName>
    <definedName name="_xlnm.Print_Area" localSheetId="5">'K-IV, CZ.2 PWiK'!$A$1:$G$14</definedName>
    <definedName name="_xlnm.Print_Area" localSheetId="6">'K-IV, CZ.2 UM'!$A$1:$G$13</definedName>
    <definedName name="_xlnm.Print_Area" localSheetId="7">'K-IV, CZ.3 PIM'!$A$1:$G$34</definedName>
    <definedName name="_xlnm.Print_Area" localSheetId="8">'K-IV, CZ.3 PWiK'!$A$1:$G$29</definedName>
    <definedName name="_xlnm.Print_Area" localSheetId="9">'K-IV, CZ.3 UM'!$A$1:$G$13</definedName>
    <definedName name="_xlnm.Print_Area" localSheetId="0">PREAMBUŁA!$A$1:$L$42</definedName>
    <definedName name="_xlnm.Print_Titles" localSheetId="1">'K-IV, CZ.1 PIM'!$6:$6</definedName>
    <definedName name="_xlnm.Print_Titles" localSheetId="2">'K-IV, CZ.1 PWiK'!$6:$6</definedName>
    <definedName name="_xlnm.Print_Titles" localSheetId="3">'K-IV, CZ.1 UM'!$5:$5</definedName>
    <definedName name="_xlnm.Print_Titles" localSheetId="4">'K-IV, CZ.2 PIM'!$6:$6</definedName>
    <definedName name="_xlnm.Print_Titles" localSheetId="5">'K-IV, CZ.2 PWiK'!$6:$6</definedName>
    <definedName name="_xlnm.Print_Titles" localSheetId="6">'K-IV, CZ.2 UM'!$5:$5</definedName>
    <definedName name="_xlnm.Print_Titles" localSheetId="7">'K-IV, CZ.3 PIM'!$6:$6</definedName>
    <definedName name="_xlnm.Print_Titles" localSheetId="8">'K-IV, CZ.3 PWiK'!$6:$6</definedName>
    <definedName name="_xlnm.Print_Titles" localSheetId="9">'K-IV, CZ.3 UM'!$5:$5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3" l="1"/>
  <c r="G8" i="13"/>
  <c r="G7" i="13"/>
  <c r="D10" i="13" s="1"/>
  <c r="D11" i="13" s="1"/>
  <c r="D34" i="6"/>
  <c r="D33" i="6"/>
  <c r="D32" i="6"/>
  <c r="D26" i="9"/>
  <c r="G25" i="9"/>
  <c r="G24" i="9"/>
  <c r="G23" i="9"/>
  <c r="D21" i="9"/>
  <c r="G20" i="9"/>
  <c r="G19" i="9"/>
  <c r="G18" i="9"/>
  <c r="D16" i="9"/>
  <c r="G15" i="9"/>
  <c r="G14" i="9"/>
  <c r="G13" i="9"/>
  <c r="G10" i="9"/>
  <c r="G9" i="9"/>
  <c r="G8" i="9"/>
  <c r="D11" i="9" s="1"/>
  <c r="D27" i="9" s="1"/>
  <c r="D31" i="6"/>
  <c r="G30" i="6"/>
  <c r="G29" i="6"/>
  <c r="G28" i="6"/>
  <c r="D26" i="6"/>
  <c r="G25" i="6"/>
  <c r="G24" i="6"/>
  <c r="G23" i="6"/>
  <c r="D21" i="6"/>
  <c r="G20" i="6"/>
  <c r="G19" i="6"/>
  <c r="G18" i="6"/>
  <c r="D16" i="6"/>
  <c r="G15" i="6"/>
  <c r="G14" i="6"/>
  <c r="G13" i="6"/>
  <c r="D11" i="6"/>
  <c r="G10" i="6"/>
  <c r="G9" i="6"/>
  <c r="G8" i="6"/>
  <c r="D11" i="5"/>
  <c r="D12" i="5" s="1"/>
  <c r="G10" i="5"/>
  <c r="G9" i="5"/>
  <c r="G8" i="5"/>
  <c r="G9" i="12"/>
  <c r="G8" i="12"/>
  <c r="G7" i="12"/>
  <c r="D10" i="12" s="1"/>
  <c r="D11" i="12" s="1"/>
  <c r="D11" i="8"/>
  <c r="D12" i="8" s="1"/>
  <c r="G10" i="8"/>
  <c r="G9" i="8"/>
  <c r="G8" i="8"/>
  <c r="D10" i="11"/>
  <c r="D11" i="11" s="1"/>
  <c r="G9" i="11"/>
  <c r="G8" i="11"/>
  <c r="G7" i="11"/>
  <c r="D14" i="7"/>
  <c r="D13" i="7"/>
  <c r="D12" i="7"/>
  <c r="D11" i="7"/>
  <c r="G10" i="7"/>
  <c r="G9" i="7"/>
  <c r="G8" i="7"/>
  <c r="G9" i="4"/>
  <c r="G10" i="4"/>
  <c r="G8" i="4"/>
  <c r="D11" i="4" s="1"/>
  <c r="D12" i="4" s="1"/>
  <c r="D13" i="4" l="1"/>
  <c r="D14" i="4" s="1"/>
  <c r="D28" i="9"/>
  <c r="D29" i="9" s="1"/>
  <c r="D12" i="13"/>
  <c r="D13" i="13" s="1"/>
  <c r="D12" i="12"/>
  <c r="D13" i="12" s="1"/>
  <c r="D13" i="8"/>
  <c r="D14" i="8" s="1"/>
  <c r="D13" i="5"/>
  <c r="D14" i="5" s="1"/>
  <c r="D12" i="11"/>
  <c r="D13" i="11" s="1"/>
</calcChain>
</file>

<file path=xl/sharedStrings.xml><?xml version="1.0" encoding="utf-8"?>
<sst xmlns="http://schemas.openxmlformats.org/spreadsheetml/2006/main" count="419" uniqueCount="177">
  <si>
    <t>Nr pozycji</t>
  </si>
  <si>
    <t>Wyszczególnienie elementów przedmiotu zamówienia</t>
  </si>
  <si>
    <t xml:space="preserve">Jedno-stka </t>
  </si>
  <si>
    <t>Ilość</t>
  </si>
  <si>
    <t>Cena jednostkowa [PLN/m], [PLN/kpl]</t>
  </si>
  <si>
    <t>Wartość netto
[PLN]</t>
  </si>
  <si>
    <t>Dokumentacja i prace projektowe</t>
  </si>
  <si>
    <t>kpl.</t>
  </si>
  <si>
    <t>Roboty budowlane, dostawy, montaż urządzeń i instalacji</t>
  </si>
  <si>
    <t>Roboty budowlane rozbiórkowe i odtworzeniowe</t>
  </si>
  <si>
    <t xml:space="preserve">Razem wartość podzadania 4 netto [PLN] </t>
  </si>
  <si>
    <t xml:space="preserve">Razem wartość podzadania 5 netto [PLN] </t>
  </si>
  <si>
    <t xml:space="preserve">Razem wartość podzadania 8 netto [PLN] </t>
  </si>
  <si>
    <t xml:space="preserve">Razem wartość podzadania 9 netto [PLN] </t>
  </si>
  <si>
    <t xml:space="preserve">Razem wartość podzadania 25 netto [PLN] </t>
  </si>
  <si>
    <t xml:space="preserve">Razem wartość podzadania 27 netto [PLN] </t>
  </si>
  <si>
    <t xml:space="preserve">Razem wartość podzadania 28 netto [PLN] </t>
  </si>
  <si>
    <t>Podzadanie 25: Modernizacja wodociągu w dzielnicy Centrum  Czechowic - Dziedzic, w ulicach: Ligocka i Dożynkowa.</t>
  </si>
  <si>
    <t>Podzadanie 27: Modernizacja wodociągu  w dzielnicy Centrum Czechowic - Dziedzic w ulicach: Stawowa, Podkępie, Brzeziny, Mazańcowicka.</t>
  </si>
  <si>
    <t>Podzadanie 28: Modernizacja wodociągu w dzielnicy Czechowice Górne w ulicach: Mazańcowicka, Kopernika i Zamkowa</t>
  </si>
  <si>
    <t>Podzadanie 1: Budowa kanalizacji sanitarnej w miejscowości Zabrzeg w ulicach: Nadwiślańskiej i Południowejw dzielnicach południowych Czechowic-Dziedzic, w ulicach: Kamionka, Podlarysz, Krokusów, Chabrowa, Różana, Fiołkowa, Konwalii, Napierskiego, Przebiśniegów, Hiacyntów, Storczyków, Tulipanów, Orchidei, Agawy, Zawiła (do Chmielnej), Zamkowa (od nr 61), Słowicza, Jaskółcza, Nowa, Sokola, Krucza, Lipowska, Pawia, Żurawia, Jaśminowa, Laurowa, Oliwna, Kręta, Wrzosowa, Chmielna, Terenowa.</t>
  </si>
  <si>
    <t xml:space="preserve">Razem wartość podzadania 1 netto [PLN] </t>
  </si>
  <si>
    <t>Podzadanie 22: Modernizacja wodociągu w dzielnicach południowych Czechowic-Dziedzic, w ulicach: Kamionka, Chabrowa, Podlarysz, Różana, Fiołkowa, Konwalii, Napierskiego, Zawiła, Zawiła-Boczna, Tulipanów, Hiacyntów, Przebiśniegów, Terenowa, Krokusów, Lipowska, Kręta, Kręta (wzdłuż DK1), Orchidei.</t>
  </si>
  <si>
    <t xml:space="preserve">Razem wartość podzadania 22 netto [PLN] </t>
  </si>
  <si>
    <t>Podzadanie 2: Budowa kanalizacji sanitarnej w dzielnicach południowych Czechowic-Dziedzic, w ulicach: Zamkowa (od ul. Cichy Kącik do nr 59), Partyzantów, Cicha, Bukowa, Cienista, Cichy Kącik, Bażantów, Pawia, Spółdzielcza</t>
  </si>
  <si>
    <t xml:space="preserve">Razem wartość podzadania 2 netto [PLN] </t>
  </si>
  <si>
    <t xml:space="preserve">Razem wartość podzadania 23 netto [PLN] </t>
  </si>
  <si>
    <t>Podzadanie 23: Modernizacja wodociągu w dzielnicach południowych Czechowic-Dziedzic, w ulicach: Cienista, Cicha, Partyzantów, Zamkowa, Jaskółcza, Słowicza, Krucza, Żurawia, Pawia</t>
  </si>
  <si>
    <t>Podzadanie 3: Budowa kanalizacji sanitarnej w dzielnicach południowych Czechowic-Dziedzic, w ulicach: Rolna, Junacka, Rzeczna, Kwiecista, Krupnicza, Jastrzębia, Klonowa, Robotnicza, Podwale, Włókiennicza, Brzozowa, Olszyna, Komorowicka, Bestwińska</t>
  </si>
  <si>
    <t xml:space="preserve">Razem wartość podzadania 3 netto [PLN] </t>
  </si>
  <si>
    <t>Podzadanie 4: Budowa kanalizacji sanitarnej w dzielnicy Centrum Czechowic - Dziedzic w ulicy Spokojnej</t>
  </si>
  <si>
    <t>Podzadanie 5: Budowa kanalizacji sanitarnej w dzielnicy Centrum  Czechowic - Dziedzic, w ulicach: Stawowa, Marzanny, Wiankowa, Dożynkowa, Braterska, Sobótki, Ligocka, Chałupnicza, Szymanowskiego, Chopina</t>
  </si>
  <si>
    <t>Podzadanie 8: Budowa kanalizacji sanitarnej  w dzielnicy Centrum Czechowic - Dziedzic w ulicach Brzeziny, Podkępie</t>
  </si>
  <si>
    <t>Podzadanie 9: Budowa kanalizacji sanitarnej w dzielnicy Czechowice Górne w ulicach: Zamkowa (nr 2 i 3), Mazańcowicka, Kotulińskiego, Kopernika</t>
  </si>
  <si>
    <t>Podzadanie 24: Modernizacja wodociągu w dzielnicach południowych Czechowic-Dziedzic, w ulicach: Junacka, Komorowicka, Rolna, Włókiennicza, Olszyna, Robotnicza, Kwiecista, Rzeczna, Klonowa, Brzozowa</t>
  </si>
  <si>
    <t xml:space="preserve">Razem wartość podzadania 24 netto [PLN] </t>
  </si>
  <si>
    <t>WYKAZ CEN</t>
  </si>
  <si>
    <t>3</t>
  </si>
  <si>
    <t>PFU
WZ 00.00
WZ 01.00</t>
  </si>
  <si>
    <t>PFU
WZ 00.00
WZ 02.00
WZ 03.01
WZ 04.00
WZ 05.01
WZ 05.02
WZ 05.03</t>
  </si>
  <si>
    <t>Odwołanie do PFU oraz WZ</t>
  </si>
  <si>
    <t>PFU
WZ 00.00
WZ 02.00
WZ 03.02
WZ 04.00
WZ 05.01
WZ 05.03
WZ 06.00
WZ 08.00
WZ 10.00</t>
  </si>
  <si>
    <t>PFU
WZ 00.00
WZ 02.00
WZ 03.02
WZ 04.00
WZ 05.01
WZ 05.03
WZ 07.00</t>
  </si>
  <si>
    <t>Projekt: Regulacja gospodarki wodno-ściekowej w gminie Czechowice-Dziedzice - etap 2
POIS.02.03.00-00-0250/16</t>
  </si>
  <si>
    <t>PREAMBUŁA DO WYKAZU CEN dla Zamówienia pn. Kontrakt IV: Budowa kanalizacji sanitarnej i modernizacja sieci wodociągowej na obszarze Czechowic-Dziedzic - Południe</t>
  </si>
  <si>
    <t>Zamawiający: Gmina Czechowice-Dziedzice</t>
  </si>
  <si>
    <t>Podzadanie 1: Budowa kanalizacji sanitarnej w miejscowości Zabrzeg w ulicach: Nadwiślańskiej i Południowejw dzielnicach południowych Czechowic-Dziedzic, w ulicach: Kamionka, Podlarysz, Krokusów, Chabrowa, Różana, Fiołkowa, Konwalii, Napierskiego, Przebiśniegów, Hiacyntów, Storczyków, Tulipanów, Orchidei, Agawy, Zawiła (do Chmielnej), Zamkowa (od nr 61), Słowicza, Jaskółcza, Nowa, Sokola, Krucza, Lipowska, Pawia, Żurawia, Jaśminowa, Laurowa, Oliwna, Kręta, Wrzosowa, Chmielna, Terenowa.
Podzadanie 22: Modernizacja wodociągu w dzielnicach południowych Czechowic-Dziedzic, w ulicach: Kamionka, Chabrowa, Podlarysz, Różana, Fiołkowa, Konwalii, Napierskiego, Zawiła, Zawiła-Boczna, Tulipanów, Hiacyntów, Przebiśniegów, Terenowa, Krokusów, Lipowska, Kręta, Kręta (wzdłuż DK1), Orchidei.</t>
  </si>
  <si>
    <t>Dokumentacja i prace projektowe - odcinki dróg bez budowy kanalizacji sanitarnej i wodociagu</t>
  </si>
  <si>
    <t>2</t>
  </si>
  <si>
    <t>Roboty budowlane i odtworzeniowe - odcinki dróg z kanalizacją sanitarną i wodociągiem</t>
  </si>
  <si>
    <t>Roboty budowlane rozbiórkowe i odtworzeniowe - odcinki dróg bez kanalizacji sanitarnej i wodociagu</t>
  </si>
  <si>
    <t xml:space="preserve">Razem wartość odtworzeń nawierzchni podzadania 1 i 22 netto [PLN] </t>
  </si>
  <si>
    <t>Nazwa Zamówienia: Regulacja gospodarki wodno-ściekowej w gminie Czechowice-Dziedzice - etap 2
POIS.02.03.00-00-0250/16</t>
  </si>
  <si>
    <t>Podzadanie 2: Budowa kanalizacji sanitarnej w dzielnicach południowych Czechowic-Dziedzic, w ulicach: Zamkowa (od ul. Cichy Kącik do nr 59), Partyzantów, Cicha, Bukowa, Cienista, Cichy Kącik, Bażantów, Pawia, Spółdzielcza
Podzadanie 23: Modernizacja wodociągu w dzielnicach południowych Czechowic-Dziedzic, w ulicach: Cienista, Cicha, Partyzantów, Zamkowa, Jaskółcza, Słowicza, Krucza, Żurawia, Pawia</t>
  </si>
  <si>
    <t xml:space="preserve">Razem wartość odtworzeń nawierzchni podzadania 2 i 23 netto [PLN] </t>
  </si>
  <si>
    <t>Podzadanie 3: Budowa kanalizacji sanitarnej w dzielnicach południowych Czechowic-Dziedzic, w ulicach: Rolna, Junacka, Rzeczna, Kwiecista, Krupnicza, Jastrzębia, Klonowa, Robotnicza, Podwale, Włókiennicza, Brzozowa, Olszyna, Komorowicka, Bestwińska
Podzadanie 5: Budowa kanalizacji sanitarnej w dzielnicy Centrum  Czechowic - Dziedzic, w ulicach: Stawowa, Marzanny, Wiankowa, Dożynkowa, Braterska, Sobótki, Ligocka, Chałupnicza, Szymanowskiego, Chopina
Podzadanie 8: Budowa kanalizacji sanitarnej  w dzielnicy Centrum Czechowic - Dziedzic w ulicach Brzeziny, Podkępie
Podzadanie 24: Modernizacja wodociągu w dzielnicach południowych Czechowic-Dziedzic, w ulicach: Junacka, Komorowicka, Rolna, Włókiennicza, Olszyna, Robotnicza, Kwiecista, Rzeczna, Klonowa, Brzozowa
Podzadanie 25: Modernizacja wodociągu w dzielnicy Centrum  Czechowic - Dziedzic, w ulicach: Ligocka i Dożynkowa
Podzadanie 27: Modernizacja wodociągu  w dzielnicy Centrum Czechowic - Dziedzic w ulicach: Stawowa, Podkępie, Brzeziny, Mazańcowicka.</t>
  </si>
  <si>
    <t xml:space="preserve">Razem wartość odtworzeń nawierzchni podzadania 3, 5, 8, 24, 25, 27 netto [PLN] </t>
  </si>
  <si>
    <t>PFU
WZ 00.00
WZ 01.00
WZ 03.01
WZ 04.00
WZ 05.01
WZ 05.02</t>
  </si>
  <si>
    <t>Zamawiający: Przedsiębiorstwo Inżynierii Miejskiej Sp. z o.o.</t>
  </si>
  <si>
    <t>Zamawiający: Przedsiębiorstwo Wodociągów i Kanalizacji w Czechowicach-Dziedzicach Spółka z ograniczoną odpowiedzialnością</t>
  </si>
  <si>
    <t>PIM.1N</t>
  </si>
  <si>
    <t>PIM.1V</t>
  </si>
  <si>
    <t>PIM.1B</t>
  </si>
  <si>
    <t xml:space="preserve">KONTRAKT IV CZĘŚĆ 1 (zakres zamówienia Przedsiębiorstwa Inżynierii Miejskiej Sp. z o.o.) RAZEM WARTOŚĆ NETTO [PLN] </t>
  </si>
  <si>
    <t xml:space="preserve">KONTRAKT IV CZĘŚĆ 1 (zakres zamówienia Przedsiębiorstwa Inżynierii Miejskiej Sp. z o.o.) WARTOŚĆ PODATKU VAT 23% [PLN] </t>
  </si>
  <si>
    <t xml:space="preserve">KONTRAKT IV CZĘŚĆ 1 (zakres zamówienia Przedsiębiorstwa Inżynierii Miejskiej Sp. z o.o.) RAZEM WARTOŚĆ BRUTTO [PLN] </t>
  </si>
  <si>
    <t xml:space="preserve">NIE WPISYWAĆ RĘCZNIE - Autosumowanie pozycji 1, 2, 3 dla podzadania 1 </t>
  </si>
  <si>
    <t>NIE WPISYWAĆ RĘCZNIE - Autosumowanie wartości netto podzadania 1</t>
  </si>
  <si>
    <t>NIE WPISYWAĆ RĘCZNIE - Automatyczne obliczenie podatku VAT 23% z sumy wartości netto podzadania 1</t>
  </si>
  <si>
    <t>NIE WPISYWAĆ RĘCZNIE - Autosumowanie wartości netto podzadania 1 oraz wartości podatku VAT 23%</t>
  </si>
  <si>
    <t xml:space="preserve">KONTRAKT IV CZĘŚĆ 1 (zakres zamówienia Przedsiębiorstwa Wodociągów i Kanalizacji Sp. z o.o.) RAZEM WARTOŚĆ NETTO [PLN] </t>
  </si>
  <si>
    <t>PWiK.1N</t>
  </si>
  <si>
    <t>PWiK.1V</t>
  </si>
  <si>
    <t>PWiK.1B</t>
  </si>
  <si>
    <t xml:space="preserve">KONTRAKT IV CZĘŚĆ 1 (zakres zamówienia Przedsiębiorstwa Wodociągów i Kanalizacji Sp. z o.o.) WARTOŚĆ PODATKU VAT 23% [PLN] </t>
  </si>
  <si>
    <t xml:space="preserve">KONTRAKT IV CZĘŚĆ 1 (zakres zamówienia Przedsiębiorstwa Wodociągów i Kanalizacji Sp. z o.o.) RAZEM WARTOŚĆ BRUTTO [PLN] </t>
  </si>
  <si>
    <t xml:space="preserve">NIE WPISYWAĆ RĘCZNIE - Autosumowanie pozycji 1, 2, 3 dla podzadania 22 </t>
  </si>
  <si>
    <t>NIE WPISYWAĆ RĘCZNIE - Autosumowanie wartości netto podzadania 22</t>
  </si>
  <si>
    <t>NIE WPISYWAĆ RĘCZNIE - Automatyczne obliczenie podatku VAT 23% z sumy wartości netto podzadania 22</t>
  </si>
  <si>
    <t>NIE WPISYWAĆ RĘCZNIE - Autosumowanie wartości netto podzadania 22 oraz wartości podatku VAT 23%</t>
  </si>
  <si>
    <t>GM.1N</t>
  </si>
  <si>
    <t>GM.1V</t>
  </si>
  <si>
    <t>GM.1B</t>
  </si>
  <si>
    <t xml:space="preserve">KONTRAKT IV CZĘŚĆ 1 (zakres zamówienia Gminy Czechowice-Dziedzice) RAZEM WARTOŚĆ NETTO [PLN] </t>
  </si>
  <si>
    <t xml:space="preserve">KONTRAKT IV CZĘŚĆ 1 (zakres zamówienia Gminy Czechowice-Dziedzice) WARTOŚĆ PODATKU VAT 23% [PLN] </t>
  </si>
  <si>
    <t xml:space="preserve">KONTRAKT IV CZĘŚĆ 1 (zakres zamówienia Gminy Czechowice-Dziedzice) RAZEM WARTOŚĆ BRUTTO [PLN] </t>
  </si>
  <si>
    <t>NIE WPISYWAĆ RĘCZNIE - Autosumowanie pozycji 1, 2, 3 dla podzadań 1, 22</t>
  </si>
  <si>
    <t>NIE WPISYWAĆ RĘCZNIE - Autosumowanie wartości netto podzadań 1, 22</t>
  </si>
  <si>
    <t>NIE WPISYWAĆ RĘCZNIE - Automatyczne obliczenie podatku VAT 23% z sumy wartości netto podzadań 1, 22</t>
  </si>
  <si>
    <t>NIE WPISYWAĆ RĘCZNIE - Autosumowanie wartości netto podzadań 1, 22 oraz wartości podatku VAT 23%</t>
  </si>
  <si>
    <t xml:space="preserve">NIE WPISYWAĆ RĘCZNIE - Autosumowanie pozycji 1, 2, 3 dla podzadania 2 </t>
  </si>
  <si>
    <t>NIE WPISYWAĆ RĘCZNIE - Autosumowanie wartości netto podzadania 2</t>
  </si>
  <si>
    <t>NIE WPISYWAĆ RĘCZNIE - Automatyczne obliczenie podatku VAT 23% z sumy wartości netto podzadania 2</t>
  </si>
  <si>
    <t>NIE WPISYWAĆ RĘCZNIE - Autosumowanie wartości netto podzadania 2 oraz wartości podatku VAT 23%</t>
  </si>
  <si>
    <t xml:space="preserve">KONTRAKT IV CZĘŚĆ 2 (zakres zamówienia Przedsiębiorstwa Inżynierii Miejskiej Sp. z o.o.) RAZEM WARTOŚĆ NETTO [PLN] </t>
  </si>
  <si>
    <t xml:space="preserve">KONTRAKT IV CZĘŚĆ 2 (zakres zamówienia Przedsiębiorstwa Inżynierii Miejskiej Sp. z o.o.) WARTOŚĆ PODATKU VAT 23% [PLN] </t>
  </si>
  <si>
    <t xml:space="preserve">KONTRAKT IV CZĘŚĆ 2 (zakres zamówienia Przedsiębiorstwa Inżynierii Miejskiej Sp. z o.o.) RAZEM WARTOŚĆ BRUTTO [PLN] </t>
  </si>
  <si>
    <t>PIM.2N</t>
  </si>
  <si>
    <t>PIM.2V</t>
  </si>
  <si>
    <t>PIM.2B</t>
  </si>
  <si>
    <t xml:space="preserve">NIE WPISYWAĆ RĘCZNIE - Autosumowanie pozycji 1, 2, 3 dla podzadania 23 </t>
  </si>
  <si>
    <t>NIE WPISYWAĆ RĘCZNIE - Autosumowanie wartości netto podzadania 23</t>
  </si>
  <si>
    <t>NIE WPISYWAĆ RĘCZNIE - Automatyczne obliczenie podatku VAT 23% z sumy wartości netto podzadania 23</t>
  </si>
  <si>
    <t>NIE WPISYWAĆ RĘCZNIE - Autosumowanie wartości netto podzadania 23 oraz wartości podatku VAT 23%</t>
  </si>
  <si>
    <t>PWiK.2N</t>
  </si>
  <si>
    <t>PWiK.2V</t>
  </si>
  <si>
    <t>PWiK.2B</t>
  </si>
  <si>
    <t>NIE WPISYWAĆ RĘCZNIE - Autosumowanie pozycji 1, 2, 3 dla podzadań 2, 23</t>
  </si>
  <si>
    <t>NIE WPISYWAĆ RĘCZNIE - Autosumowanie wartości netto podzadań 2, 23</t>
  </si>
  <si>
    <t>NIE WPISYWAĆ RĘCZNIE - Automatyczne obliczenie podatku VAT 23% z sumy wartości netto podzadań 2, 23</t>
  </si>
  <si>
    <t>NIE WPISYWAĆ RĘCZNIE - Autosumowanie wartości netto podzadań 2, 23 oraz wartości podatku VAT 23%</t>
  </si>
  <si>
    <t>GM.2N</t>
  </si>
  <si>
    <t>GM.2V</t>
  </si>
  <si>
    <t>GM.2B</t>
  </si>
  <si>
    <t xml:space="preserve">KONTRAKT IV CZĘŚĆ 2 (zakres zamówienia Gminy Czechowice-Dziedzice) RAZEM WARTOŚĆ NETTO [PLN] </t>
  </si>
  <si>
    <t xml:space="preserve">KONTRAKT IV CZĘŚĆ 2 (zakres zamówienia Gminy Czechowice-Dziedzice) WARTOŚĆ PODATKU VAT 23% [PLN] </t>
  </si>
  <si>
    <t xml:space="preserve">KONTRAKT IV CZĘŚĆ 2 (zakres zamówienia Gminy Czechowice-Dziedzice) RAZEM WARTOŚĆ BRUTTO [PLN] </t>
  </si>
  <si>
    <t xml:space="preserve">KONTRAKT IV CZĘŚĆ 2 (zakres zamówienia Przedsiębiorstwa Wodociągów i Kanalizacji Sp. z o.o.) RAZEM WARTOŚĆ NETTO [PLN] </t>
  </si>
  <si>
    <t xml:space="preserve">KONTRAKT IV CZĘŚĆ 2 (zakres zamówienia Przedsiębiorstwa Wodociągów i Kanalizacji Sp. z o.o.) WARTOŚĆ PODATKU VAT 23% [PLN] </t>
  </si>
  <si>
    <t xml:space="preserve">KONTRAKT IV CZĘŚĆ 2 (zakres zamówienia Przedsiębiorstwa Wodociągów i Kanalizacji Sp. z o.o.) RAZEM WARTOŚĆ BRUTTO [PLN] </t>
  </si>
  <si>
    <t xml:space="preserve">NIE WPISYWAĆ RĘCZNIE - Autosumowanie pozycji 1, 2, 3 dla podzadania 3 </t>
  </si>
  <si>
    <t>NIE WPISYWAĆ RĘCZNIE - Autosumowanie pozycji 1, 2, 3 dla podzadania 4</t>
  </si>
  <si>
    <t>NIE WPISYWAĆ RĘCZNIE - Autosumowanie pozycji 1, 2, 3 dla podzadania 5</t>
  </si>
  <si>
    <t>NIE WPISYWAĆ RĘCZNIE - Autosumowanie pozycji 1, 2, 3 dla podzadania 8</t>
  </si>
  <si>
    <t>NIE WPISYWAĆ RĘCZNIE - Autosumowanie pozycji 1, 2, 3 dla podzadania 9</t>
  </si>
  <si>
    <t>PIM.3N</t>
  </si>
  <si>
    <t>PIM.3V</t>
  </si>
  <si>
    <t>PIM.3B</t>
  </si>
  <si>
    <t>NIE WPISYWAĆ RĘCZNIE - Autosumowanie wartości netto podzadań 3, 4, 5, 8, 9</t>
  </si>
  <si>
    <t>NIE WPISYWAĆ RĘCZNIE - Automatyczne obliczenie podatku VAT 23% z sumy wartości netto podzadań 3, 4, 5, 8, 9</t>
  </si>
  <si>
    <t>NIE WPISYWAĆ RĘCZNIE - Autosumowanie wartości netto podzadań 3, 4, 5, 8, 9 oraz wartości podatku VAT 23%</t>
  </si>
  <si>
    <t xml:space="preserve">KONTRAKT IV CZĘŚĆ 3 (zakres zamówienia Przedsiębiorstwa Inżynierii Miejskiej Sp. z o.o.) RAZEM WARTOŚĆ NETTO [PLN] </t>
  </si>
  <si>
    <t xml:space="preserve">KONTRAKT IV CZĘŚĆ 3 (zakres zamówienia Przedsiębiorstwa Inżynierii Miejskiej Sp. z o.o.) WARTOŚĆ PODATKU VAT 23% [PLN] </t>
  </si>
  <si>
    <t xml:space="preserve">KONTRAKT IV CZĘŚĆ 3 (zakres zamówienia Przedsiębiorstwa Inżynierii Miejskiej Sp. z o.o.) RAZEM WARTOŚĆ BRUTTO [PLN] </t>
  </si>
  <si>
    <t>NIE WPISYWAĆ RĘCZNIE - Autosumowanie pozycji 1, 2, 3 dla podzadania 24</t>
  </si>
  <si>
    <t>NIE WPISYWAĆ RĘCZNIE - Autosumowanie pozycji 1, 2, 3 dla podzadania 25</t>
  </si>
  <si>
    <t>NIE WPISYWAĆ RĘCZNIE - Autosumowanie pozycji 1, 2, 3 dla podzadania 27</t>
  </si>
  <si>
    <t>NIE WPISYWAĆ RĘCZNIE - Autosumowanie pozycji 1, 2, 3 dla podzadania 28</t>
  </si>
  <si>
    <t>PWiK.3N</t>
  </si>
  <si>
    <t xml:space="preserve">KONTRAKT IV CZĘŚĆ 3 (zakres zamówienia Przedsiębiorstwa Wodociągów i Kanalizacji Sp. z o.o.) RAZEM WARTOŚĆ NETTO [PLN] </t>
  </si>
  <si>
    <t>PWiK.3V</t>
  </si>
  <si>
    <t xml:space="preserve">KONTRAKT IV CZĘŚĆ 3 (zakres zamówienia Przedsiębiorstwa Wodociągów i Kanalizacji Sp. z o.o.) WARTOŚĆ PODATKU VAT 23% [PLN] </t>
  </si>
  <si>
    <t>PWiK.3B</t>
  </si>
  <si>
    <t xml:space="preserve">KONTRAKT IV CZĘŚĆ 3 (zakres zamówienia Gminy Czechowice-Dziedzice) RAZEM WARTOŚĆ NETTO [PLN] </t>
  </si>
  <si>
    <t xml:space="preserve">KONTRAKT IV CZĘŚĆ 3 (zakres zamówienia Gminy Czechowice-Dziedzice) WARTOŚĆ PODATKU VAT 23% [PLN] </t>
  </si>
  <si>
    <t xml:space="preserve">KONTRAKT IV CZĘŚĆ 3 (zakres zamówienia Gminy Czechowice-Dziedzice) RAZEM WARTOŚĆ BRUTTO [PLN] </t>
  </si>
  <si>
    <t>GM.3N</t>
  </si>
  <si>
    <t>GM.3V</t>
  </si>
  <si>
    <t>GM.3B</t>
  </si>
  <si>
    <t>NIE WPISYWAĆ RĘCZNIE - Autosumowanie wartości netto podzadań 24, 25, 27, 28</t>
  </si>
  <si>
    <t>NIE WPISYWAĆ RĘCZNIE - Automatyczne obliczenie podatku VAT 23% z sumy wartości netto podzadań 24, 25, 27, 28</t>
  </si>
  <si>
    <t>NIE WPISYWAĆ RĘCZNIE - Autosumowanie wartości netto podzadań 24, 25, 27, 28 oraz wartości podatku VAT 23%</t>
  </si>
  <si>
    <t xml:space="preserve">KONTRAKT IV CZĘŚĆ 3 (zakres zamówienia Przedsiębiorstwa Wodociągów i Kanalizacji Sp. z o.o.) RAZEM WARTOŚĆ BRUTTO [PLN] </t>
  </si>
  <si>
    <t>NIE WPISYWAĆ RĘCZNIE - Autosumowanie pozycji 1, 2, 3 dla podzadań 3, 5, 8, 24, 25, 27</t>
  </si>
  <si>
    <t>NIE WPISYWAĆ RĘCZNIE - Autosumowanie wartości netto podzadań 3, 5, 8, 24, 25, 27</t>
  </si>
  <si>
    <t>NIE WPISYWAĆ RĘCZNIE - Automatyczne obliczenie podatku VAT 23% z sumy wartości netto podzadań 3, 5, 8, 24, 25, 27</t>
  </si>
  <si>
    <t>NIE WPISYWAĆ RĘCZNIE - Autosumowanie wartości netto podzadań 3, 5, 8, 24, 25, 27 oraz wartości podatku VAT 23%</t>
  </si>
  <si>
    <t>Prosimy o wypełnienie jedynie pustych pól w kolumnie "Cena jednostkowa". Pozostałe wartości wypełnią się automatycznie.</t>
  </si>
  <si>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1.</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</si>
  <si>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
    </r>
    <r>
      <rPr>
        <sz val="10"/>
        <color theme="1"/>
        <rFont val="Calibri"/>
        <family val="2"/>
        <charset val="238"/>
        <scheme val="minor"/>
      </rPr>
      <t xml:space="preserve">t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22.</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</si>
  <si>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budownictwa drogowego:
Autostrady, drogi ekspresowe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3,0-5,0%
Drogi klasy GP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2,5-4,5%
Drogi klasy G i niższych klas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2,5-4,0%
Ulice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2,5-5,0%
</t>
    </r>
    <r>
      <rPr>
        <b/>
        <sz val="10"/>
        <color theme="1"/>
        <rFont val="Calibri"/>
        <family val="2"/>
        <charset val="238"/>
        <scheme val="minor"/>
      </rPr>
      <t>Koszt robót przewidzianych do wykonania w ramach zamówienia należy przyjąć jako sumę poz. 2 i 3</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</si>
  <si>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2.</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</si>
  <si>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23.</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</si>
  <si>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
    </r>
    <r>
      <rPr>
        <sz val="10"/>
        <color theme="1"/>
        <rFont val="Calibri"/>
        <family val="2"/>
        <charset val="238"/>
        <scheme val="minor"/>
      </rPr>
      <t xml:space="preserve">t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3.</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</si>
  <si>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4.</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</si>
  <si>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5.</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</si>
  <si>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8.</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</si>
  <si>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9.</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</si>
  <si>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24.</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</si>
  <si>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25.</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</si>
  <si>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27.</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</si>
  <si>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28.</t>
    </r>
  </si>
  <si>
    <t>Załącznik nr 1a - wzór Wykazu Cen</t>
  </si>
  <si>
    <r>
      <t xml:space="preserve">Ceny wszystkich pozycji robót powinny zostać podane w PLN
Niezależnie od ograniczeń, jakie mogą sugerować sformułowania dotyczące poszczególnych pozycji w wykazach cen Wykonawca winien mieć pełną świadomość, że kwoty, które wprowadził do Wykazów cen dotyczą robót zakończonych całkowicie pod każdym względem. Przyjmuje się, że Wykonawca jest w pełni świadom wszystkich wymagań i zobowiązań, wyrażonych bezpośrednio, czy też sugerowanych, objętych każdą częścią niniejszego zamówienia i że stosownie do nich wycenił wszystkie pozycje. W związku z powyższym podane kwoty muszą obejmować wszelkie wydatki poboczne i nieprzewidziane oraz ryzyko każdego rodzaju, niezbędne do budowy, ukończenia, uruchomienia i konserwacji całości robót objętych zamówieniem, zgodnie z Programem Funkcjonalno-Użytkowym, umową, przedmiarem robót oraz obowiązującymi przepisami. Kwoty wprowadzone przez Wykonawcę w odniesieniu do wszystkich pozycji w Wykazach cen muszą odzwierciedlać właściwy związek z kosztem wykonywania robót opisanych w zamówieniu. Wszystkie koszty stałe, zyski, koszty ogólne i podobnego rodzaju obciążenia odnoszące się do niniejszego zamówienia jako całości, należy rozdzielić pomiędzy wszystkie kwoty podane w Wykazach cen, podczas gdy koszty dotyczące określonych części zamówienia należy rozciągnąć na te pozycje, których te części dotyczą. Cena zamieszczona w Ofercie będzie ceną łączną za wykonanie umowy i powinna obejmować: 
- wykonanie w/w zakresu prac, prób, pomiarów, prób szczelności; zakupienie materiałów eksploatacyjnych niezbędnych do uruchomienia i przeprowadzenia niezbędnych prób; - zakupienie i rozwieszenie niezbędnych tablic informacyjnych, w tym instrukcji bhp i p-poż; zakup sprzętu bhp i p-poż; opłaty administracyjne; -  zapłata za energię i inne media zużyte w trakcie budowy oraz wykonywania prób;-  zapłata za: zatrudnienie i zakwaterowanie siły roboczej, materiały, transport, opłaty przewozowe, magazynowanie, pracy tymczasowej, koszty wyposażenia technicznego i koszty ogólne, ubezpieczenia, nadzór, zysk i należności ogólne; - obsługę geodezyjną, wykonanie geodezyjnej inwentaryzacji powykonawczej, kamerowanie kanałów . Domniemywa się, że Wykonawca, znając Zakres robót w celu ich wykonania uwzględni w cenie wszystkie elementy, których wykonanie jest konieczne do wypełnienia zadania objętego umową.
Wykonawca wyceniając dany element bierze pod uwagę zakres robót określony we wszystkich  dokumentach  (SIWZ, Umowa, wymogi techniczne). Zakres robót objęty zamówieniem nie obejmuje wykonania przyłączy do zabudowań. Na wykonanie przyłączy Zamawiający ogłosi kolejne postępowanie przetargowe w terminie późniejszym.
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t>
    </r>
    <r>
      <rPr>
        <b/>
        <sz val="11"/>
        <color theme="1"/>
        <rFont val="Calibri"/>
        <family val="2"/>
        <charset val="238"/>
        <scheme val="minor"/>
      </rPr>
      <t>Za cenę ofertową Wykonawcy uznaje się sumę wartości brutto wyszczególnionych w Wykazach Cen dla każdego z Zamawiających, odrębnie dla każdej z Części zamówienia.</t>
    </r>
  </si>
  <si>
    <r>
      <t xml:space="preserve">Nazwa Zamówienia: Kontrakt IV: Budowa kanalizacji sanitarnej i modernizacja sieci wodociągowej na obszarze Czechowic-Dziedzic - Południe. </t>
    </r>
    <r>
      <rPr>
        <b/>
        <sz val="14"/>
        <color theme="1"/>
        <rFont val="Calibri"/>
        <family val="2"/>
        <charset val="238"/>
        <scheme val="minor"/>
      </rPr>
      <t>Część 1 (podzadanie 1, 22)</t>
    </r>
  </si>
  <si>
    <r>
      <t xml:space="preserve">Nazwa Zamówienia: Kontrakt IV: Budowa kanalizacji sanitarnej i modernizacja sieci wodociągowej na obszarze Czechowic-Dziedzic - Południe. </t>
    </r>
    <r>
      <rPr>
        <b/>
        <sz val="14"/>
        <color theme="1"/>
        <rFont val="Calibri"/>
        <family val="2"/>
        <charset val="238"/>
        <scheme val="minor"/>
      </rPr>
      <t>Część 2 (podzadanie 2, 23)</t>
    </r>
  </si>
  <si>
    <r>
      <t xml:space="preserve">Nazwa Zamówienia:  Kontrakt IV: Budowa kanalizacji sanitarnej i modernizacja sieci wodociągowej na obszarze Czechowic-Dziedzic - Południe. </t>
    </r>
    <r>
      <rPr>
        <b/>
        <sz val="14"/>
        <color theme="1"/>
        <rFont val="Calibri"/>
        <family val="2"/>
        <charset val="238"/>
        <scheme val="minor"/>
      </rPr>
      <t>Część 3 (podzadanie 3, 4, 5, 8, 9, 24, 25, 27, 28)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</si>
</sst>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1"/>
      <color theme="1"/>
      <name val="Calibri"/>
      <family val="2"/>
      <charset val="238"/>
      <scheme val="minor"/>
    </font>
    <font>
      <b/>
      <sz val="8"/>
      <color theme="1"/>
      <name val="Arial"/>
      <family val="2"/>
      <charset val="238"/>
    </font>
    <font>
      <b/>
      <sz val="9"/>
      <name val="Arial"/>
      <family val="2"/>
      <charset val="238"/>
    </font>
    <font>
      <b/>
      <sz val="9"/>
      <color theme="1"/>
      <name val="Arial"/>
      <family val="2"/>
      <charset val="238"/>
    </font>
    <font>
      <b/>
      <i/>
      <sz val="9"/>
      <color theme="1"/>
      <name val="Arial"/>
      <family val="2"/>
      <charset val="238"/>
    </font>
    <font>
      <sz val="9"/>
      <color theme="1"/>
      <name val="Arial"/>
      <family val="2"/>
      <charset val="238"/>
    </font>
    <font>
      <sz val="8"/>
      <color theme="1"/>
      <name val="Calibri"/>
      <family val="2"/>
      <charset val="238"/>
      <scheme val="minor"/>
    </font>
    <font>
      <b/>
      <sz val="14"/>
      <color theme="1"/>
      <name val="Calibri"/>
      <family val="2"/>
      <charset val="238"/>
      <scheme val="minor"/>
    </font>
    <font>
      <b/>
      <sz val="12"/>
      <color theme="1"/>
      <name val="Calibri"/>
      <family val="2"/>
      <charset val="238"/>
      <scheme val="minor"/>
    </font>
    <font>
      <sz val="9"/>
      <name val="Arial"/>
      <family val="2"/>
      <charset val="238"/>
    </font>
    <font>
      <sz val="8"/>
      <color theme="1"/>
      <name val="Arial"/>
      <family val="2"/>
      <charset val="238"/>
    </font>
    <font>
      <sz val="10"/>
      <color theme="1"/>
      <name val="Calibri"/>
      <family val="2"/>
      <charset val="238"/>
      <scheme val="minor"/>
    </font>
    <font>
      <b/>
      <sz val="10"/>
      <color theme="1"/>
      <name val="Calibri"/>
      <family val="2"/>
      <charset val="238"/>
      <scheme val="minor"/>
    </font>
    <font>
      <b/>
      <sz val="14"/>
      <name val="Calibri"/>
      <family val="2"/>
      <charset val="238"/>
      <scheme val="minor"/>
    </font>
    <font>
      <b/>
      <u/>
      <sz val="16"/>
      <name val="Calibri"/>
      <family val="2"/>
      <charset val="238"/>
      <scheme val="minor"/>
    </font>
    <font>
      <b/>
      <u/>
      <sz val="14"/>
      <name val="Calibri"/>
      <family val="2"/>
      <charset val="238"/>
      <scheme val="minor"/>
    </font>
    <font>
      <b/>
      <sz val="16"/>
      <color theme="1"/>
      <name val="Calibri"/>
      <family val="2"/>
      <charset val="238"/>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2">
    <xf numFmtId="0" fontId="0" fillId="0" borderId="0" xfId="0"/>
    <xf numFmtId="0" fontId="0" fillId="0" borderId="0" xfId="0" applyAlignment="1">
      <alignment vertical="center"/>
    </xf>
    <xf numFmtId="0" fontId="1" fillId="3" borderId="1" xfId="0" applyFont="1" applyFill="1" applyBorder="1" applyAlignment="1">
      <alignment horizontal="right" vertical="center"/>
    </xf>
    <xf numFmtId="0" fontId="7"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0" fillId="0" borderId="0" xfId="0" applyAlignment="1">
      <alignment horizontal="center" vertical="center"/>
    </xf>
    <xf numFmtId="49" fontId="2"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0" fillId="0" borderId="0" xfId="0" applyNumberFormat="1" applyAlignment="1">
      <alignment vertical="center"/>
    </xf>
    <xf numFmtId="49" fontId="2" fillId="0" borderId="7"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4" fontId="2" fillId="0" borderId="9"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0" fillId="0" borderId="0" xfId="0" applyFont="1" applyFill="1" applyBorder="1" applyAlignment="1">
      <alignment vertical="center"/>
    </xf>
    <xf numFmtId="49" fontId="0" fillId="0" borderId="0" xfId="0" applyNumberForma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49" fontId="1"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2" fillId="0" borderId="24" xfId="0" applyNumberFormat="1"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vertical="center" wrapText="1"/>
    </xf>
    <xf numFmtId="4" fontId="2" fillId="0" borderId="26" xfId="0" applyNumberFormat="1" applyFont="1" applyBorder="1" applyAlignment="1">
      <alignment horizontal="center" vertical="center" wrapText="1"/>
    </xf>
    <xf numFmtId="1" fontId="6" fillId="0" borderId="1" xfId="0" applyNumberFormat="1"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49" fontId="11" fillId="2" borderId="1" xfId="0" applyNumberFormat="1" applyFont="1" applyFill="1" applyBorder="1" applyAlignment="1">
      <alignment horizontal="center" vertical="center" wrapText="1"/>
    </xf>
    <xf numFmtId="0" fontId="0" fillId="2" borderId="1"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15" fillId="0" borderId="0" xfId="0" applyFont="1" applyAlignment="1">
      <alignment vertical="center" wrapText="1"/>
    </xf>
    <xf numFmtId="0" fontId="16" fillId="0" borderId="0" xfId="0" applyFont="1" applyAlignment="1">
      <alignmen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vertical="center" wrapText="1"/>
      <protection locked="0"/>
    </xf>
    <xf numFmtId="4" fontId="6" fillId="0" borderId="1" xfId="0" applyNumberFormat="1" applyFont="1" applyFill="1" applyBorder="1" applyAlignment="1" applyProtection="1">
      <alignment horizontal="center" vertical="center" wrapText="1"/>
      <protection locked="0"/>
    </xf>
    <xf numFmtId="49" fontId="2" fillId="0" borderId="24" xfId="0" applyNumberFormat="1"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25" xfId="0" applyFont="1" applyBorder="1" applyAlignment="1" applyProtection="1">
      <alignment vertical="center" wrapText="1"/>
    </xf>
    <xf numFmtId="4" fontId="2" fillId="0" borderId="26" xfId="0" applyNumberFormat="1" applyFont="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4"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49" fontId="2" fillId="3" borderId="1" xfId="0" applyNumberFormat="1"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1" fillId="3" borderId="1" xfId="0" applyFont="1" applyFill="1" applyBorder="1" applyAlignment="1" applyProtection="1">
      <alignment horizontal="right" vertical="center"/>
    </xf>
    <xf numFmtId="49" fontId="11" fillId="2"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0" fillId="2" borderId="1" xfId="0" applyFont="1" applyFill="1" applyBorder="1" applyAlignment="1" applyProtection="1">
      <alignment horizontal="right" vertical="center" wrapText="1"/>
    </xf>
    <xf numFmtId="49" fontId="2"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right" vertical="center" wrapText="1"/>
    </xf>
    <xf numFmtId="0" fontId="1" fillId="0" borderId="1" xfId="0" applyFont="1" applyFill="1" applyBorder="1" applyAlignment="1" applyProtection="1">
      <alignment horizontal="left" vertical="center" wrapText="1"/>
      <protection locked="0"/>
    </xf>
    <xf numFmtId="4" fontId="1" fillId="0" borderId="1" xfId="0" applyNumberFormat="1" applyFont="1" applyFill="1" applyBorder="1" applyAlignment="1" applyProtection="1">
      <alignment vertical="center" wrapText="1"/>
      <protection locked="0"/>
    </xf>
    <xf numFmtId="4" fontId="1" fillId="0" borderId="1" xfId="0" applyNumberFormat="1" applyFont="1" applyFill="1" applyBorder="1" applyAlignment="1" applyProtection="1">
      <alignment horizontal="left" vertical="center" wrapText="1"/>
      <protection locked="0"/>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0" xfId="0" applyFont="1" applyBorder="1" applyAlignment="1">
      <alignment horizontal="center" vertical="center" wrapText="1"/>
    </xf>
    <xf numFmtId="0" fontId="1" fillId="0" borderId="22" xfId="0" applyFont="1" applyBorder="1" applyAlignment="1">
      <alignment horizontal="left"/>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0" fontId="17" fillId="0" borderId="5" xfId="0" applyFont="1" applyBorder="1" applyAlignment="1">
      <alignment horizontal="left" vertical="center" wrapText="1"/>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4" fontId="0" fillId="2" borderId="2"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4" fontId="0" fillId="3" borderId="2" xfId="0" applyNumberFormat="1" applyFont="1" applyFill="1" applyBorder="1" applyAlignment="1">
      <alignment horizontal="center" vertical="center"/>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1" fillId="0" borderId="5" xfId="0" applyFont="1" applyBorder="1" applyAlignment="1">
      <alignment horizontal="left" vertical="center" wrapText="1"/>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27"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4" fillId="2" borderId="10" xfId="0" applyFont="1" applyFill="1" applyBorder="1" applyAlignment="1">
      <alignment horizontal="left" vertical="center" wrapText="1"/>
    </xf>
    <xf numFmtId="4" fontId="0" fillId="2" borderId="3" xfId="0" applyNumberFormat="1" applyFont="1" applyFill="1" applyBorder="1" applyAlignment="1">
      <alignment horizontal="center" vertical="center"/>
    </xf>
    <xf numFmtId="4" fontId="0" fillId="2" borderId="4" xfId="0" applyNumberFormat="1" applyFont="1" applyFill="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4" fillId="2" borderId="1" xfId="0" applyFont="1" applyFill="1" applyBorder="1" applyAlignment="1">
      <alignment horizontal="left" vertical="center" wrapText="1"/>
    </xf>
    <xf numFmtId="0" fontId="17" fillId="0" borderId="14" xfId="0" applyFont="1" applyBorder="1" applyAlignment="1">
      <alignment horizontal="left" vertical="center" wrapText="1"/>
    </xf>
    <xf numFmtId="0" fontId="17" fillId="0" borderId="3" xfId="0" applyFont="1" applyBorder="1" applyAlignment="1">
      <alignment horizontal="left" vertical="center" wrapText="1"/>
    </xf>
    <xf numFmtId="0" fontId="17" fillId="0" borderId="15" xfId="0" applyFont="1" applyBorder="1" applyAlignment="1">
      <alignment horizontal="left" vertical="center" wrapText="1"/>
    </xf>
    <xf numFmtId="0" fontId="1" fillId="0" borderId="5"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6" xfId="0" applyFont="1" applyFill="1" applyBorder="1" applyAlignment="1">
      <alignment horizontal="left" vertical="center" wrapText="1"/>
    </xf>
    <xf numFmtId="0" fontId="3" fillId="2" borderId="10" xfId="0" applyFont="1" applyFill="1" applyBorder="1" applyAlignment="1" applyProtection="1">
      <alignment horizontal="left" vertical="center" wrapText="1"/>
    </xf>
    <xf numFmtId="4" fontId="0" fillId="3" borderId="2" xfId="0" applyNumberFormat="1"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4" fontId="1" fillId="2" borderId="2" xfId="0" applyNumberFormat="1"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4" fontId="0" fillId="2" borderId="2" xfId="0" applyNumberFormat="1"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xf>
    <xf numFmtId="4" fontId="0" fillId="2" borderId="4" xfId="0" applyNumberFormat="1" applyFont="1" applyFill="1" applyBorder="1" applyAlignment="1" applyProtection="1">
      <alignment horizontal="center" vertical="center"/>
    </xf>
    <xf numFmtId="49" fontId="0" fillId="0" borderId="11" xfId="0" applyNumberFormat="1" applyBorder="1" applyAlignment="1" applyProtection="1">
      <alignment horizontal="center" vertical="center"/>
    </xf>
    <xf numFmtId="49" fontId="0" fillId="0" borderId="12" xfId="0" applyNumberFormat="1" applyBorder="1" applyAlignment="1" applyProtection="1">
      <alignment horizontal="center" vertical="center"/>
    </xf>
    <xf numFmtId="49" fontId="0" fillId="0" borderId="13" xfId="0" applyNumberFormat="1" applyBorder="1" applyAlignment="1" applyProtection="1">
      <alignment horizontal="center" vertical="center"/>
    </xf>
    <xf numFmtId="0" fontId="17" fillId="0" borderId="5" xfId="0" applyFont="1" applyBorder="1" applyAlignment="1" applyProtection="1">
      <alignment horizontal="left" vertical="center" wrapText="1"/>
    </xf>
    <xf numFmtId="0" fontId="17" fillId="0" borderId="1" xfId="0" applyFont="1" applyBorder="1" applyAlignment="1" applyProtection="1">
      <alignment horizontal="left" vertical="center" wrapText="1"/>
    </xf>
    <xf numFmtId="0" fontId="17" fillId="0" borderId="6" xfId="0" applyFont="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8" fillId="0" borderId="5"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6" xfId="0" applyFont="1" applyBorder="1" applyAlignment="1" applyProtection="1">
      <alignment horizontal="center" vertical="center"/>
    </xf>
    <xf numFmtId="0" fontId="1" fillId="0" borderId="5"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2" borderId="1"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1</xdr:row>
      <xdr:rowOff>123825</xdr:rowOff>
    </xdr:from>
    <xdr:to>
      <xdr:col>10</xdr:col>
      <xdr:colOff>221098</xdr:colOff>
      <xdr:row>6</xdr:row>
      <xdr:rowOff>183349</xdr:rowOff>
    </xdr:to>
    <xdr:pic>
      <xdr:nvPicPr>
        <xdr:cNvPr id="2" name="Obraz 1">
          <a:extLst>
            <a:ext uri="{FF2B5EF4-FFF2-40B4-BE49-F238E27FC236}">
              <a16:creationId xmlns:a16="http://schemas.microsoft.com/office/drawing/2014/main" id="{E160E770-5B87-494A-8C06-F30966F0D23F}"/>
            </a:ext>
          </a:extLst>
        </xdr:cNvPr>
        <xdr:cNvPicPr>
          <a:picLocks noChangeAspect="1"/>
        </xdr:cNvPicPr>
      </xdr:nvPicPr>
      <xdr:blipFill>
        <a:blip xmlns:r="http://schemas.openxmlformats.org/officeDocument/2006/relationships" r:embed="rId1"/>
        <a:stretch>
          <a:fillRect/>
        </a:stretch>
      </xdr:blipFill>
      <xdr:spPr>
        <a:xfrm>
          <a:off x="561975" y="123825"/>
          <a:ext cx="5755123" cy="1012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104775</xdr:colOff>
      <xdr:row>0</xdr:row>
      <xdr:rowOff>0</xdr:rowOff>
    </xdr:from>
    <xdr:to>
      <xdr:col>6</xdr:col>
      <xdr:colOff>30598</xdr:colOff>
      <xdr:row>1</xdr:row>
      <xdr:rowOff>154774</xdr:rowOff>
    </xdr:to>
    <xdr:pic>
      <xdr:nvPicPr>
        <xdr:cNvPr id="2" name="Obraz 1">
          <a:extLst>
            <a:ext uri="{FF2B5EF4-FFF2-40B4-BE49-F238E27FC236}">
              <a16:creationId xmlns:a16="http://schemas.microsoft.com/office/drawing/2014/main" id="{AD270A26-3E0C-45AF-AF36-D615FA8987A3}"/>
            </a:ext>
          </a:extLst>
        </xdr:cNvPr>
        <xdr:cNvPicPr>
          <a:picLocks noChangeAspect="1"/>
        </xdr:cNvPicPr>
      </xdr:nvPicPr>
      <xdr:blipFill>
        <a:blip xmlns:r="http://schemas.openxmlformats.org/officeDocument/2006/relationships" r:embed="rId1"/>
        <a:stretch>
          <a:fillRect/>
        </a:stretch>
      </xdr:blipFill>
      <xdr:spPr>
        <a:xfrm>
          <a:off x="1162050" y="0"/>
          <a:ext cx="5755123" cy="1012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28575</xdr:colOff>
      <xdr:row>0</xdr:row>
      <xdr:rowOff>0</xdr:rowOff>
    </xdr:from>
    <xdr:to>
      <xdr:col>5</xdr:col>
      <xdr:colOff>611623</xdr:colOff>
      <xdr:row>1</xdr:row>
      <xdr:rowOff>154774</xdr:rowOff>
    </xdr:to>
    <xdr:pic>
      <xdr:nvPicPr>
        <xdr:cNvPr id="2" name="Obraz 1">
          <a:extLst>
            <a:ext uri="{FF2B5EF4-FFF2-40B4-BE49-F238E27FC236}">
              <a16:creationId xmlns:a16="http://schemas.microsoft.com/office/drawing/2014/main" id="{4229E5BE-4EEA-4C05-AE0D-AA6C1A781A67}"/>
            </a:ext>
          </a:extLst>
        </xdr:cNvPr>
        <xdr:cNvPicPr>
          <a:picLocks noChangeAspect="1"/>
        </xdr:cNvPicPr>
      </xdr:nvPicPr>
      <xdr:blipFill>
        <a:blip xmlns:r="http://schemas.openxmlformats.org/officeDocument/2006/relationships" r:embed="rId1"/>
        <a:stretch>
          <a:fillRect/>
        </a:stretch>
      </xdr:blipFill>
      <xdr:spPr>
        <a:xfrm>
          <a:off x="1085850" y="0"/>
          <a:ext cx="5755123" cy="1012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142875</xdr:colOff>
      <xdr:row>0</xdr:row>
      <xdr:rowOff>0</xdr:rowOff>
    </xdr:from>
    <xdr:to>
      <xdr:col>6</xdr:col>
      <xdr:colOff>68698</xdr:colOff>
      <xdr:row>1</xdr:row>
      <xdr:rowOff>154774</xdr:rowOff>
    </xdr:to>
    <xdr:pic>
      <xdr:nvPicPr>
        <xdr:cNvPr id="3" name="Obraz 2">
          <a:extLst>
            <a:ext uri="{FF2B5EF4-FFF2-40B4-BE49-F238E27FC236}">
              <a16:creationId xmlns:a16="http://schemas.microsoft.com/office/drawing/2014/main" id="{A6F1EFED-A272-4140-91F7-D70AB023FD43}"/>
            </a:ext>
          </a:extLst>
        </xdr:cNvPr>
        <xdr:cNvPicPr>
          <a:picLocks noChangeAspect="1"/>
        </xdr:cNvPicPr>
      </xdr:nvPicPr>
      <xdr:blipFill>
        <a:blip xmlns:r="http://schemas.openxmlformats.org/officeDocument/2006/relationships" r:embed="rId1"/>
        <a:stretch>
          <a:fillRect/>
        </a:stretch>
      </xdr:blipFill>
      <xdr:spPr>
        <a:xfrm>
          <a:off x="1200150" y="0"/>
          <a:ext cx="5755123" cy="1012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152400</xdr:colOff>
      <xdr:row>0</xdr:row>
      <xdr:rowOff>0</xdr:rowOff>
    </xdr:from>
    <xdr:to>
      <xdr:col>5</xdr:col>
      <xdr:colOff>649723</xdr:colOff>
      <xdr:row>1</xdr:row>
      <xdr:rowOff>164299</xdr:rowOff>
    </xdr:to>
    <xdr:pic>
      <xdr:nvPicPr>
        <xdr:cNvPr id="2" name="Obraz 1">
          <a:extLst>
            <a:ext uri="{FF2B5EF4-FFF2-40B4-BE49-F238E27FC236}">
              <a16:creationId xmlns:a16="http://schemas.microsoft.com/office/drawing/2014/main" id="{BA1DD984-B9E6-4C1F-BC48-60CACC92D1CB}"/>
            </a:ext>
          </a:extLst>
        </xdr:cNvPr>
        <xdr:cNvPicPr>
          <a:picLocks noChangeAspect="1"/>
        </xdr:cNvPicPr>
      </xdr:nvPicPr>
      <xdr:blipFill>
        <a:blip xmlns:r="http://schemas.openxmlformats.org/officeDocument/2006/relationships" r:embed="rId1"/>
        <a:stretch>
          <a:fillRect/>
        </a:stretch>
      </xdr:blipFill>
      <xdr:spPr>
        <a:xfrm>
          <a:off x="1209675" y="0"/>
          <a:ext cx="5755123" cy="10120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xdr:colOff>
      <xdr:row>0</xdr:row>
      <xdr:rowOff>0</xdr:rowOff>
    </xdr:from>
    <xdr:to>
      <xdr:col>5</xdr:col>
      <xdr:colOff>764023</xdr:colOff>
      <xdr:row>1</xdr:row>
      <xdr:rowOff>154774</xdr:rowOff>
    </xdr:to>
    <xdr:pic>
      <xdr:nvPicPr>
        <xdr:cNvPr id="2" name="Obraz 1">
          <a:extLst>
            <a:ext uri="{FF2B5EF4-FFF2-40B4-BE49-F238E27FC236}">
              <a16:creationId xmlns:a16="http://schemas.microsoft.com/office/drawing/2014/main" id="{26B5696C-955A-48D9-A3F7-B5A5447DFEB0}"/>
            </a:ext>
          </a:extLst>
        </xdr:cNvPr>
        <xdr:cNvPicPr>
          <a:picLocks noChangeAspect="1"/>
        </xdr:cNvPicPr>
      </xdr:nvPicPr>
      <xdr:blipFill>
        <a:blip xmlns:r="http://schemas.openxmlformats.org/officeDocument/2006/relationships" r:embed="rId1"/>
        <a:stretch>
          <a:fillRect/>
        </a:stretch>
      </xdr:blipFill>
      <xdr:spPr>
        <a:xfrm>
          <a:off x="1095375" y="0"/>
          <a:ext cx="5755123" cy="10120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561975</xdr:colOff>
      <xdr:row>0</xdr:row>
      <xdr:rowOff>0</xdr:rowOff>
    </xdr:from>
    <xdr:to>
      <xdr:col>5</xdr:col>
      <xdr:colOff>535423</xdr:colOff>
      <xdr:row>1</xdr:row>
      <xdr:rowOff>154774</xdr:rowOff>
    </xdr:to>
    <xdr:pic>
      <xdr:nvPicPr>
        <xdr:cNvPr id="2" name="Obraz 1">
          <a:extLst>
            <a:ext uri="{FF2B5EF4-FFF2-40B4-BE49-F238E27FC236}">
              <a16:creationId xmlns:a16="http://schemas.microsoft.com/office/drawing/2014/main" id="{3632C592-AF7E-4C49-88DA-C17440D4211E}"/>
            </a:ext>
          </a:extLst>
        </xdr:cNvPr>
        <xdr:cNvPicPr>
          <a:picLocks noChangeAspect="1"/>
        </xdr:cNvPicPr>
      </xdr:nvPicPr>
      <xdr:blipFill>
        <a:blip xmlns:r="http://schemas.openxmlformats.org/officeDocument/2006/relationships" r:embed="rId1"/>
        <a:stretch>
          <a:fillRect/>
        </a:stretch>
      </xdr:blipFill>
      <xdr:spPr>
        <a:xfrm>
          <a:off x="1019175" y="0"/>
          <a:ext cx="5755123" cy="1012024"/>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FE04-6A37-471F-A0F7-A8202C41D5D6}">
  <dimension ref="A1:L42"/>
  <sheetViews>
    <sheetView tabSelected="1" view="pageBreakPreview" zoomScaleNormal="100" zoomScaleSheetLayoutView="100" workbookViewId="0">
      <selection activeCell="A9" sqref="A9:L42"/>
    </sheetView>
  </sheetViews>
  <sheetFormatPr defaultRowHeight="15" x14ac:dyDescent="0.25"/>
  <sheetData>
    <row r="1" spans="1:12" x14ac:dyDescent="0.25">
      <c r="A1" s="92" t="s">
        <v>172</v>
      </c>
      <c r="B1" s="92"/>
      <c r="C1" s="92"/>
      <c r="D1" s="92"/>
      <c r="E1" s="92"/>
      <c r="F1" s="92"/>
      <c r="G1" s="92"/>
      <c r="H1" s="92"/>
      <c r="I1" s="92"/>
      <c r="J1" s="92"/>
      <c r="K1" s="92"/>
      <c r="L1" s="92"/>
    </row>
    <row r="2" spans="1:12" x14ac:dyDescent="0.25">
      <c r="A2" s="83"/>
      <c r="B2" s="84"/>
      <c r="C2" s="84"/>
      <c r="D2" s="84"/>
      <c r="E2" s="84"/>
      <c r="F2" s="84"/>
      <c r="G2" s="84"/>
      <c r="H2" s="84"/>
      <c r="I2" s="84"/>
      <c r="J2" s="84"/>
      <c r="K2" s="84"/>
      <c r="L2" s="85"/>
    </row>
    <row r="3" spans="1:12" x14ac:dyDescent="0.25">
      <c r="A3" s="86"/>
      <c r="B3" s="87"/>
      <c r="C3" s="87"/>
      <c r="D3" s="87"/>
      <c r="E3" s="87"/>
      <c r="F3" s="87"/>
      <c r="G3" s="87"/>
      <c r="H3" s="87"/>
      <c r="I3" s="87"/>
      <c r="J3" s="87"/>
      <c r="K3" s="87"/>
      <c r="L3" s="88"/>
    </row>
    <row r="4" spans="1:12" x14ac:dyDescent="0.25">
      <c r="A4" s="86"/>
      <c r="B4" s="87"/>
      <c r="C4" s="87"/>
      <c r="D4" s="87"/>
      <c r="E4" s="87"/>
      <c r="F4" s="87"/>
      <c r="G4" s="87"/>
      <c r="H4" s="87"/>
      <c r="I4" s="87"/>
      <c r="J4" s="87"/>
      <c r="K4" s="87"/>
      <c r="L4" s="88"/>
    </row>
    <row r="5" spans="1:12" x14ac:dyDescent="0.25">
      <c r="A5" s="86"/>
      <c r="B5" s="87"/>
      <c r="C5" s="87"/>
      <c r="D5" s="87"/>
      <c r="E5" s="87"/>
      <c r="F5" s="87"/>
      <c r="G5" s="87"/>
      <c r="H5" s="87"/>
      <c r="I5" s="87"/>
      <c r="J5" s="87"/>
      <c r="K5" s="87"/>
      <c r="L5" s="88"/>
    </row>
    <row r="6" spans="1:12" x14ac:dyDescent="0.25">
      <c r="A6" s="86"/>
      <c r="B6" s="87"/>
      <c r="C6" s="87"/>
      <c r="D6" s="87"/>
      <c r="E6" s="87"/>
      <c r="F6" s="87"/>
      <c r="G6" s="87"/>
      <c r="H6" s="87"/>
      <c r="I6" s="87"/>
      <c r="J6" s="87"/>
      <c r="K6" s="87"/>
      <c r="L6" s="88"/>
    </row>
    <row r="7" spans="1:12" x14ac:dyDescent="0.25">
      <c r="A7" s="86"/>
      <c r="B7" s="87"/>
      <c r="C7" s="87"/>
      <c r="D7" s="87"/>
      <c r="E7" s="87"/>
      <c r="F7" s="87"/>
      <c r="G7" s="87"/>
      <c r="H7" s="87"/>
      <c r="I7" s="87"/>
      <c r="J7" s="87"/>
      <c r="K7" s="87"/>
      <c r="L7" s="88"/>
    </row>
    <row r="8" spans="1:12" ht="45.75" customHeight="1" x14ac:dyDescent="0.25">
      <c r="A8" s="89" t="s">
        <v>44</v>
      </c>
      <c r="B8" s="90"/>
      <c r="C8" s="90"/>
      <c r="D8" s="90"/>
      <c r="E8" s="90"/>
      <c r="F8" s="90"/>
      <c r="G8" s="90"/>
      <c r="H8" s="90"/>
      <c r="I8" s="90"/>
      <c r="J8" s="90"/>
      <c r="K8" s="90"/>
      <c r="L8" s="91"/>
    </row>
    <row r="9" spans="1:12" ht="15" customHeight="1" x14ac:dyDescent="0.25">
      <c r="A9" s="93" t="s">
        <v>173</v>
      </c>
      <c r="B9" s="94"/>
      <c r="C9" s="94"/>
      <c r="D9" s="94"/>
      <c r="E9" s="94"/>
      <c r="F9" s="94"/>
      <c r="G9" s="94"/>
      <c r="H9" s="94"/>
      <c r="I9" s="94"/>
      <c r="J9" s="94"/>
      <c r="K9" s="94"/>
      <c r="L9" s="95"/>
    </row>
    <row r="10" spans="1:12" x14ac:dyDescent="0.25">
      <c r="A10" s="93"/>
      <c r="B10" s="94"/>
      <c r="C10" s="94"/>
      <c r="D10" s="94"/>
      <c r="E10" s="94"/>
      <c r="F10" s="94"/>
      <c r="G10" s="94"/>
      <c r="H10" s="94"/>
      <c r="I10" s="94"/>
      <c r="J10" s="94"/>
      <c r="K10" s="94"/>
      <c r="L10" s="95"/>
    </row>
    <row r="11" spans="1:12" x14ac:dyDescent="0.25">
      <c r="A11" s="93"/>
      <c r="B11" s="94"/>
      <c r="C11" s="94"/>
      <c r="D11" s="94"/>
      <c r="E11" s="94"/>
      <c r="F11" s="94"/>
      <c r="G11" s="94"/>
      <c r="H11" s="94"/>
      <c r="I11" s="94"/>
      <c r="J11" s="94"/>
      <c r="K11" s="94"/>
      <c r="L11" s="95"/>
    </row>
    <row r="12" spans="1:12" x14ac:dyDescent="0.25">
      <c r="A12" s="93"/>
      <c r="B12" s="94"/>
      <c r="C12" s="94"/>
      <c r="D12" s="94"/>
      <c r="E12" s="94"/>
      <c r="F12" s="94"/>
      <c r="G12" s="94"/>
      <c r="H12" s="94"/>
      <c r="I12" s="94"/>
      <c r="J12" s="94"/>
      <c r="K12" s="94"/>
      <c r="L12" s="95"/>
    </row>
    <row r="13" spans="1:12" x14ac:dyDescent="0.25">
      <c r="A13" s="93"/>
      <c r="B13" s="94"/>
      <c r="C13" s="94"/>
      <c r="D13" s="94"/>
      <c r="E13" s="94"/>
      <c r="F13" s="94"/>
      <c r="G13" s="94"/>
      <c r="H13" s="94"/>
      <c r="I13" s="94"/>
      <c r="J13" s="94"/>
      <c r="K13" s="94"/>
      <c r="L13" s="95"/>
    </row>
    <row r="14" spans="1:12" x14ac:dyDescent="0.25">
      <c r="A14" s="93"/>
      <c r="B14" s="94"/>
      <c r="C14" s="94"/>
      <c r="D14" s="94"/>
      <c r="E14" s="94"/>
      <c r="F14" s="94"/>
      <c r="G14" s="94"/>
      <c r="H14" s="94"/>
      <c r="I14" s="94"/>
      <c r="J14" s="94"/>
      <c r="K14" s="94"/>
      <c r="L14" s="95"/>
    </row>
    <row r="15" spans="1:12" x14ac:dyDescent="0.25">
      <c r="A15" s="93"/>
      <c r="B15" s="94"/>
      <c r="C15" s="94"/>
      <c r="D15" s="94"/>
      <c r="E15" s="94"/>
      <c r="F15" s="94"/>
      <c r="G15" s="94"/>
      <c r="H15" s="94"/>
      <c r="I15" s="94"/>
      <c r="J15" s="94"/>
      <c r="K15" s="94"/>
      <c r="L15" s="95"/>
    </row>
    <row r="16" spans="1:12" x14ac:dyDescent="0.25">
      <c r="A16" s="93"/>
      <c r="B16" s="94"/>
      <c r="C16" s="94"/>
      <c r="D16" s="94"/>
      <c r="E16" s="94"/>
      <c r="F16" s="94"/>
      <c r="G16" s="94"/>
      <c r="H16" s="94"/>
      <c r="I16" s="94"/>
      <c r="J16" s="94"/>
      <c r="K16" s="94"/>
      <c r="L16" s="95"/>
    </row>
    <row r="17" spans="1:12" x14ac:dyDescent="0.25">
      <c r="A17" s="93"/>
      <c r="B17" s="94"/>
      <c r="C17" s="94"/>
      <c r="D17" s="94"/>
      <c r="E17" s="94"/>
      <c r="F17" s="94"/>
      <c r="G17" s="94"/>
      <c r="H17" s="94"/>
      <c r="I17" s="94"/>
      <c r="J17" s="94"/>
      <c r="K17" s="94"/>
      <c r="L17" s="95"/>
    </row>
    <row r="18" spans="1:12" x14ac:dyDescent="0.25">
      <c r="A18" s="93"/>
      <c r="B18" s="94"/>
      <c r="C18" s="94"/>
      <c r="D18" s="94"/>
      <c r="E18" s="94"/>
      <c r="F18" s="94"/>
      <c r="G18" s="94"/>
      <c r="H18" s="94"/>
      <c r="I18" s="94"/>
      <c r="J18" s="94"/>
      <c r="K18" s="94"/>
      <c r="L18" s="95"/>
    </row>
    <row r="19" spans="1:12" x14ac:dyDescent="0.25">
      <c r="A19" s="93"/>
      <c r="B19" s="94"/>
      <c r="C19" s="94"/>
      <c r="D19" s="94"/>
      <c r="E19" s="94"/>
      <c r="F19" s="94"/>
      <c r="G19" s="94"/>
      <c r="H19" s="94"/>
      <c r="I19" s="94"/>
      <c r="J19" s="94"/>
      <c r="K19" s="94"/>
      <c r="L19" s="95"/>
    </row>
    <row r="20" spans="1:12" x14ac:dyDescent="0.25">
      <c r="A20" s="93"/>
      <c r="B20" s="94"/>
      <c r="C20" s="94"/>
      <c r="D20" s="94"/>
      <c r="E20" s="94"/>
      <c r="F20" s="94"/>
      <c r="G20" s="94"/>
      <c r="H20" s="94"/>
      <c r="I20" s="94"/>
      <c r="J20" s="94"/>
      <c r="K20" s="94"/>
      <c r="L20" s="95"/>
    </row>
    <row r="21" spans="1:12" x14ac:dyDescent="0.25">
      <c r="A21" s="93"/>
      <c r="B21" s="94"/>
      <c r="C21" s="94"/>
      <c r="D21" s="94"/>
      <c r="E21" s="94"/>
      <c r="F21" s="94"/>
      <c r="G21" s="94"/>
      <c r="H21" s="94"/>
      <c r="I21" s="94"/>
      <c r="J21" s="94"/>
      <c r="K21" s="94"/>
      <c r="L21" s="95"/>
    </row>
    <row r="22" spans="1:12" x14ac:dyDescent="0.25">
      <c r="A22" s="93"/>
      <c r="B22" s="94"/>
      <c r="C22" s="94"/>
      <c r="D22" s="94"/>
      <c r="E22" s="94"/>
      <c r="F22" s="94"/>
      <c r="G22" s="94"/>
      <c r="H22" s="94"/>
      <c r="I22" s="94"/>
      <c r="J22" s="94"/>
      <c r="K22" s="94"/>
      <c r="L22" s="95"/>
    </row>
    <row r="23" spans="1:12" x14ac:dyDescent="0.25">
      <c r="A23" s="93"/>
      <c r="B23" s="94"/>
      <c r="C23" s="94"/>
      <c r="D23" s="94"/>
      <c r="E23" s="94"/>
      <c r="F23" s="94"/>
      <c r="G23" s="94"/>
      <c r="H23" s="94"/>
      <c r="I23" s="94"/>
      <c r="J23" s="94"/>
      <c r="K23" s="94"/>
      <c r="L23" s="95"/>
    </row>
    <row r="24" spans="1:12" x14ac:dyDescent="0.25">
      <c r="A24" s="93"/>
      <c r="B24" s="94"/>
      <c r="C24" s="94"/>
      <c r="D24" s="94"/>
      <c r="E24" s="94"/>
      <c r="F24" s="94"/>
      <c r="G24" s="94"/>
      <c r="H24" s="94"/>
      <c r="I24" s="94"/>
      <c r="J24" s="94"/>
      <c r="K24" s="94"/>
      <c r="L24" s="95"/>
    </row>
    <row r="25" spans="1:12" x14ac:dyDescent="0.25">
      <c r="A25" s="93"/>
      <c r="B25" s="94"/>
      <c r="C25" s="94"/>
      <c r="D25" s="94"/>
      <c r="E25" s="94"/>
      <c r="F25" s="94"/>
      <c r="G25" s="94"/>
      <c r="H25" s="94"/>
      <c r="I25" s="94"/>
      <c r="J25" s="94"/>
      <c r="K25" s="94"/>
      <c r="L25" s="95"/>
    </row>
    <row r="26" spans="1:12" x14ac:dyDescent="0.25">
      <c r="A26" s="93"/>
      <c r="B26" s="94"/>
      <c r="C26" s="94"/>
      <c r="D26" s="94"/>
      <c r="E26" s="94"/>
      <c r="F26" s="94"/>
      <c r="G26" s="94"/>
      <c r="H26" s="94"/>
      <c r="I26" s="94"/>
      <c r="J26" s="94"/>
      <c r="K26" s="94"/>
      <c r="L26" s="95"/>
    </row>
    <row r="27" spans="1:12" x14ac:dyDescent="0.25">
      <c r="A27" s="93"/>
      <c r="B27" s="94"/>
      <c r="C27" s="94"/>
      <c r="D27" s="94"/>
      <c r="E27" s="94"/>
      <c r="F27" s="94"/>
      <c r="G27" s="94"/>
      <c r="H27" s="94"/>
      <c r="I27" s="94"/>
      <c r="J27" s="94"/>
      <c r="K27" s="94"/>
      <c r="L27" s="95"/>
    </row>
    <row r="28" spans="1:12" x14ac:dyDescent="0.25">
      <c r="A28" s="93"/>
      <c r="B28" s="94"/>
      <c r="C28" s="94"/>
      <c r="D28" s="94"/>
      <c r="E28" s="94"/>
      <c r="F28" s="94"/>
      <c r="G28" s="94"/>
      <c r="H28" s="94"/>
      <c r="I28" s="94"/>
      <c r="J28" s="94"/>
      <c r="K28" s="94"/>
      <c r="L28" s="95"/>
    </row>
    <row r="29" spans="1:12" x14ac:dyDescent="0.25">
      <c r="A29" s="93"/>
      <c r="B29" s="94"/>
      <c r="C29" s="94"/>
      <c r="D29" s="94"/>
      <c r="E29" s="94"/>
      <c r="F29" s="94"/>
      <c r="G29" s="94"/>
      <c r="H29" s="94"/>
      <c r="I29" s="94"/>
      <c r="J29" s="94"/>
      <c r="K29" s="94"/>
      <c r="L29" s="95"/>
    </row>
    <row r="30" spans="1:12" x14ac:dyDescent="0.25">
      <c r="A30" s="93"/>
      <c r="B30" s="94"/>
      <c r="C30" s="94"/>
      <c r="D30" s="94"/>
      <c r="E30" s="94"/>
      <c r="F30" s="94"/>
      <c r="G30" s="94"/>
      <c r="H30" s="94"/>
      <c r="I30" s="94"/>
      <c r="J30" s="94"/>
      <c r="K30" s="94"/>
      <c r="L30" s="95"/>
    </row>
    <row r="31" spans="1:12" x14ac:dyDescent="0.25">
      <c r="A31" s="93"/>
      <c r="B31" s="94"/>
      <c r="C31" s="94"/>
      <c r="D31" s="94"/>
      <c r="E31" s="94"/>
      <c r="F31" s="94"/>
      <c r="G31" s="94"/>
      <c r="H31" s="94"/>
      <c r="I31" s="94"/>
      <c r="J31" s="94"/>
      <c r="K31" s="94"/>
      <c r="L31" s="95"/>
    </row>
    <row r="32" spans="1:12" x14ac:dyDescent="0.25">
      <c r="A32" s="93"/>
      <c r="B32" s="94"/>
      <c r="C32" s="94"/>
      <c r="D32" s="94"/>
      <c r="E32" s="94"/>
      <c r="F32" s="94"/>
      <c r="G32" s="94"/>
      <c r="H32" s="94"/>
      <c r="I32" s="94"/>
      <c r="J32" s="94"/>
      <c r="K32" s="94"/>
      <c r="L32" s="95"/>
    </row>
    <row r="33" spans="1:12" x14ac:dyDescent="0.25">
      <c r="A33" s="93"/>
      <c r="B33" s="94"/>
      <c r="C33" s="94"/>
      <c r="D33" s="94"/>
      <c r="E33" s="94"/>
      <c r="F33" s="94"/>
      <c r="G33" s="94"/>
      <c r="H33" s="94"/>
      <c r="I33" s="94"/>
      <c r="J33" s="94"/>
      <c r="K33" s="94"/>
      <c r="L33" s="95"/>
    </row>
    <row r="34" spans="1:12" x14ac:dyDescent="0.25">
      <c r="A34" s="93"/>
      <c r="B34" s="94"/>
      <c r="C34" s="94"/>
      <c r="D34" s="94"/>
      <c r="E34" s="94"/>
      <c r="F34" s="94"/>
      <c r="G34" s="94"/>
      <c r="H34" s="94"/>
      <c r="I34" s="94"/>
      <c r="J34" s="94"/>
      <c r="K34" s="94"/>
      <c r="L34" s="95"/>
    </row>
    <row r="35" spans="1:12" x14ac:dyDescent="0.25">
      <c r="A35" s="93"/>
      <c r="B35" s="94"/>
      <c r="C35" s="94"/>
      <c r="D35" s="94"/>
      <c r="E35" s="94"/>
      <c r="F35" s="94"/>
      <c r="G35" s="94"/>
      <c r="H35" s="94"/>
      <c r="I35" s="94"/>
      <c r="J35" s="94"/>
      <c r="K35" s="94"/>
      <c r="L35" s="95"/>
    </row>
    <row r="36" spans="1:12" x14ac:dyDescent="0.25">
      <c r="A36" s="93"/>
      <c r="B36" s="94"/>
      <c r="C36" s="94"/>
      <c r="D36" s="94"/>
      <c r="E36" s="94"/>
      <c r="F36" s="94"/>
      <c r="G36" s="94"/>
      <c r="H36" s="94"/>
      <c r="I36" s="94"/>
      <c r="J36" s="94"/>
      <c r="K36" s="94"/>
      <c r="L36" s="95"/>
    </row>
    <row r="37" spans="1:12" x14ac:dyDescent="0.25">
      <c r="A37" s="93"/>
      <c r="B37" s="94"/>
      <c r="C37" s="94"/>
      <c r="D37" s="94"/>
      <c r="E37" s="94"/>
      <c r="F37" s="94"/>
      <c r="G37" s="94"/>
      <c r="H37" s="94"/>
      <c r="I37" s="94"/>
      <c r="J37" s="94"/>
      <c r="K37" s="94"/>
      <c r="L37" s="95"/>
    </row>
    <row r="38" spans="1:12" x14ac:dyDescent="0.25">
      <c r="A38" s="93"/>
      <c r="B38" s="94"/>
      <c r="C38" s="94"/>
      <c r="D38" s="94"/>
      <c r="E38" s="94"/>
      <c r="F38" s="94"/>
      <c r="G38" s="94"/>
      <c r="H38" s="94"/>
      <c r="I38" s="94"/>
      <c r="J38" s="94"/>
      <c r="K38" s="94"/>
      <c r="L38" s="95"/>
    </row>
    <row r="39" spans="1:12" x14ac:dyDescent="0.25">
      <c r="A39" s="93"/>
      <c r="B39" s="94"/>
      <c r="C39" s="94"/>
      <c r="D39" s="94"/>
      <c r="E39" s="94"/>
      <c r="F39" s="94"/>
      <c r="G39" s="94"/>
      <c r="H39" s="94"/>
      <c r="I39" s="94"/>
      <c r="J39" s="94"/>
      <c r="K39" s="94"/>
      <c r="L39" s="95"/>
    </row>
    <row r="40" spans="1:12" x14ac:dyDescent="0.25">
      <c r="A40" s="93"/>
      <c r="B40" s="94"/>
      <c r="C40" s="94"/>
      <c r="D40" s="94"/>
      <c r="E40" s="94"/>
      <c r="F40" s="94"/>
      <c r="G40" s="94"/>
      <c r="H40" s="94"/>
      <c r="I40" s="94"/>
      <c r="J40" s="94"/>
      <c r="K40" s="94"/>
      <c r="L40" s="95"/>
    </row>
    <row r="41" spans="1:12" x14ac:dyDescent="0.25">
      <c r="A41" s="93"/>
      <c r="B41" s="94"/>
      <c r="C41" s="94"/>
      <c r="D41" s="94"/>
      <c r="E41" s="94"/>
      <c r="F41" s="94"/>
      <c r="G41" s="94"/>
      <c r="H41" s="94"/>
      <c r="I41" s="94"/>
      <c r="J41" s="94"/>
      <c r="K41" s="94"/>
      <c r="L41" s="95"/>
    </row>
    <row r="42" spans="1:12" x14ac:dyDescent="0.25">
      <c r="A42" s="96"/>
      <c r="B42" s="97"/>
      <c r="C42" s="97"/>
      <c r="D42" s="97"/>
      <c r="E42" s="97"/>
      <c r="F42" s="97"/>
      <c r="G42" s="97"/>
      <c r="H42" s="97"/>
      <c r="I42" s="97"/>
      <c r="J42" s="97"/>
      <c r="K42" s="97"/>
      <c r="L42" s="98"/>
    </row>
  </sheetData>
  <sheetProtection algorithmName="SHA-512" hashValue="AtBsfdMWei3VZcjnn/jQtztG+t6EBLCSnu1bh4ITf/F1k2cxgjZRVyAgzIIf3zADjhnvKvSJPipLwv4syl/hHg==" saltValue="jx96ZAXoI0tvrmUoAP2PGA==" spinCount="100000" sheet="1" objects="1" scenarios="1"/>
  <mergeCells count="4">
    <mergeCell ref="A2:L7"/>
    <mergeCell ref="A8:L8"/>
    <mergeCell ref="A1:L1"/>
    <mergeCell ref="A9:L42"/>
  </mergeCells>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083CF-756A-4ABF-B4B4-97ED57E5839B}">
  <sheetPr>
    <pageSetUpPr fitToPage="1"/>
  </sheetPr>
  <dimension ref="A1:H13"/>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4" width="7" style="1" customWidth="1"/>
    <col min="5" max="5" width="8.42578125" style="1" customWidth="1"/>
    <col min="6" max="6" width="12" style="1" customWidth="1"/>
    <col min="7" max="7" width="11.85546875" style="1" customWidth="1"/>
    <col min="8" max="8" width="115.85546875" style="1" customWidth="1"/>
    <col min="9" max="16384" width="9.140625" style="1"/>
  </cols>
  <sheetData>
    <row r="1" spans="1:8" ht="37.5" x14ac:dyDescent="0.25">
      <c r="A1" s="127" t="s">
        <v>36</v>
      </c>
      <c r="B1" s="127"/>
      <c r="C1" s="127"/>
      <c r="D1" s="127"/>
      <c r="E1" s="127"/>
      <c r="F1" s="127"/>
      <c r="G1" s="127"/>
      <c r="H1" s="58" t="s">
        <v>157</v>
      </c>
    </row>
    <row r="2" spans="1:8" ht="39" customHeight="1" x14ac:dyDescent="0.25">
      <c r="A2" s="117" t="s">
        <v>52</v>
      </c>
      <c r="B2" s="118"/>
      <c r="C2" s="118"/>
      <c r="D2" s="118"/>
      <c r="E2" s="118"/>
      <c r="F2" s="118"/>
      <c r="G2" s="119"/>
    </row>
    <row r="3" spans="1:8" ht="39" customHeight="1" x14ac:dyDescent="0.25">
      <c r="A3" s="130" t="s">
        <v>45</v>
      </c>
      <c r="B3" s="131"/>
      <c r="C3" s="131"/>
      <c r="D3" s="131"/>
      <c r="E3" s="131"/>
      <c r="F3" s="131"/>
      <c r="G3" s="132"/>
    </row>
    <row r="4" spans="1:8" ht="38.25" customHeight="1" thickBot="1" x14ac:dyDescent="0.3">
      <c r="A4" s="133" t="s">
        <v>176</v>
      </c>
      <c r="B4" s="134"/>
      <c r="C4" s="134"/>
      <c r="D4" s="134"/>
      <c r="E4" s="134"/>
      <c r="F4" s="134"/>
      <c r="G4" s="135"/>
    </row>
    <row r="5" spans="1:8" ht="45.75" thickBot="1" x14ac:dyDescent="0.3">
      <c r="A5" s="9" t="s">
        <v>0</v>
      </c>
      <c r="B5" s="10" t="s">
        <v>40</v>
      </c>
      <c r="C5" s="11" t="s">
        <v>1</v>
      </c>
      <c r="D5" s="10" t="s">
        <v>2</v>
      </c>
      <c r="E5" s="10" t="s">
        <v>3</v>
      </c>
      <c r="F5" s="10" t="s">
        <v>4</v>
      </c>
      <c r="G5" s="12" t="s">
        <v>5</v>
      </c>
    </row>
    <row r="6" spans="1:8" ht="120" customHeight="1" x14ac:dyDescent="0.25">
      <c r="A6" s="171" t="s">
        <v>55</v>
      </c>
      <c r="B6" s="171"/>
      <c r="C6" s="171"/>
      <c r="D6" s="171"/>
      <c r="E6" s="171"/>
      <c r="F6" s="171"/>
      <c r="G6" s="171"/>
    </row>
    <row r="7" spans="1:8" ht="127.5" x14ac:dyDescent="0.25">
      <c r="A7" s="45">
        <v>1</v>
      </c>
      <c r="B7" s="14" t="s">
        <v>38</v>
      </c>
      <c r="C7" s="15" t="s">
        <v>47</v>
      </c>
      <c r="D7" s="17" t="s">
        <v>7</v>
      </c>
      <c r="E7" s="17">
        <v>1</v>
      </c>
      <c r="F7" s="80"/>
      <c r="G7" s="18">
        <f>ROUND(E7*F7,2)</f>
        <v>0</v>
      </c>
      <c r="H7" s="52" t="s">
        <v>160</v>
      </c>
    </row>
    <row r="8" spans="1:8" ht="84" x14ac:dyDescent="0.25">
      <c r="A8" s="45" t="s">
        <v>48</v>
      </c>
      <c r="B8" s="14" t="s">
        <v>57</v>
      </c>
      <c r="C8" s="15" t="s">
        <v>49</v>
      </c>
      <c r="D8" s="46" t="s">
        <v>7</v>
      </c>
      <c r="E8" s="17">
        <v>1</v>
      </c>
      <c r="F8" s="81"/>
      <c r="G8" s="18">
        <f t="shared" ref="G8:G9" si="0">ROUND(E8*F8,2)</f>
        <v>0</v>
      </c>
    </row>
    <row r="9" spans="1:8" ht="84" x14ac:dyDescent="0.25">
      <c r="A9" s="45" t="s">
        <v>37</v>
      </c>
      <c r="B9" s="14" t="s">
        <v>57</v>
      </c>
      <c r="C9" s="16" t="s">
        <v>50</v>
      </c>
      <c r="D9" s="17" t="s">
        <v>7</v>
      </c>
      <c r="E9" s="17">
        <v>1</v>
      </c>
      <c r="F9" s="82"/>
      <c r="G9" s="18">
        <f t="shared" si="0"/>
        <v>0</v>
      </c>
    </row>
    <row r="10" spans="1:8" ht="20.100000000000001" customHeight="1" x14ac:dyDescent="0.25">
      <c r="A10" s="43"/>
      <c r="B10" s="44"/>
      <c r="C10" s="2" t="s">
        <v>56</v>
      </c>
      <c r="D10" s="111">
        <f>SUM(G7:G9)</f>
        <v>0</v>
      </c>
      <c r="E10" s="112"/>
      <c r="F10" s="112"/>
      <c r="G10" s="113"/>
      <c r="H10" s="53" t="s">
        <v>153</v>
      </c>
    </row>
    <row r="11" spans="1:8" ht="30" x14ac:dyDescent="0.25">
      <c r="A11" s="54" t="s">
        <v>146</v>
      </c>
      <c r="B11" s="4"/>
      <c r="C11" s="55" t="s">
        <v>143</v>
      </c>
      <c r="D11" s="108">
        <f>D10</f>
        <v>0</v>
      </c>
      <c r="E11" s="109"/>
      <c r="F11" s="109"/>
      <c r="G11" s="110"/>
      <c r="H11" s="53" t="s">
        <v>154</v>
      </c>
    </row>
    <row r="12" spans="1:8" ht="30" x14ac:dyDescent="0.25">
      <c r="A12" s="54" t="s">
        <v>147</v>
      </c>
      <c r="B12" s="4"/>
      <c r="C12" s="55" t="s">
        <v>144</v>
      </c>
      <c r="D12" s="108">
        <f>ROUND(D11*0.23,2)</f>
        <v>0</v>
      </c>
      <c r="E12" s="124"/>
      <c r="F12" s="124"/>
      <c r="G12" s="125"/>
      <c r="H12" s="53" t="s">
        <v>155</v>
      </c>
    </row>
    <row r="13" spans="1:8" ht="30" x14ac:dyDescent="0.25">
      <c r="A13" s="7" t="s">
        <v>148</v>
      </c>
      <c r="B13" s="4"/>
      <c r="C13" s="56" t="s">
        <v>145</v>
      </c>
      <c r="D13" s="99">
        <f>D11+D12</f>
        <v>0</v>
      </c>
      <c r="E13" s="100"/>
      <c r="F13" s="100"/>
      <c r="G13" s="101"/>
      <c r="H13" s="53" t="s">
        <v>156</v>
      </c>
    </row>
  </sheetData>
  <sheetProtection algorithmName="SHA-512" hashValue="FWGJFhLIYLrGdBFl1L7pLhGHttyXA61FEBdQdBZRglLCdGvUqAXh68Ov2DCw7IQFzg/ESwi/DJl47rZX8kfxpA==" saltValue="Uplhye8/j3BrF+6d32QJVA==" spinCount="100000" sheet="1" objects="1" scenarios="1"/>
  <mergeCells count="9">
    <mergeCell ref="D13:G13"/>
    <mergeCell ref="D11:G11"/>
    <mergeCell ref="A1:G1"/>
    <mergeCell ref="A2:G2"/>
    <mergeCell ref="A3:G3"/>
    <mergeCell ref="A4:G4"/>
    <mergeCell ref="A6:G6"/>
    <mergeCell ref="D10:G10"/>
    <mergeCell ref="D12:G12"/>
  </mergeCells>
  <pageMargins left="0.70866141732283472" right="0.70866141732283472" top="0.74803149606299213" bottom="0.74803149606299213"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
  <sheetViews>
    <sheetView view="pageBreakPreview" zoomScaleNormal="100" zoomScaleSheetLayoutView="100" workbookViewId="0">
      <selection activeCell="F8" sqref="F8"/>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1.85546875" style="1" customWidth="1"/>
    <col min="8" max="8" width="117.140625" style="1" customWidth="1"/>
    <col min="9" max="16384" width="9.140625" style="1"/>
  </cols>
  <sheetData>
    <row r="1" spans="1:8" ht="67.5" customHeight="1" x14ac:dyDescent="0.25">
      <c r="A1" s="102"/>
      <c r="B1" s="103"/>
      <c r="C1" s="103"/>
      <c r="D1" s="103"/>
      <c r="E1" s="103"/>
      <c r="F1" s="103"/>
      <c r="G1" s="104"/>
      <c r="H1" s="57" t="s">
        <v>157</v>
      </c>
    </row>
    <row r="2" spans="1:8" ht="30" customHeight="1" x14ac:dyDescent="0.25">
      <c r="A2" s="114" t="s">
        <v>36</v>
      </c>
      <c r="B2" s="115"/>
      <c r="C2" s="115"/>
      <c r="D2" s="115"/>
      <c r="E2" s="115"/>
      <c r="F2" s="115"/>
      <c r="G2" s="116"/>
    </row>
    <row r="3" spans="1:8" ht="39" customHeight="1" x14ac:dyDescent="0.25">
      <c r="A3" s="117" t="s">
        <v>43</v>
      </c>
      <c r="B3" s="118"/>
      <c r="C3" s="118"/>
      <c r="D3" s="118"/>
      <c r="E3" s="118"/>
      <c r="F3" s="118"/>
      <c r="G3" s="119"/>
    </row>
    <row r="4" spans="1:8" ht="39" customHeight="1" x14ac:dyDescent="0.25">
      <c r="A4" s="105" t="s">
        <v>58</v>
      </c>
      <c r="B4" s="106"/>
      <c r="C4" s="106"/>
      <c r="D4" s="106"/>
      <c r="E4" s="106"/>
      <c r="F4" s="106"/>
      <c r="G4" s="107"/>
    </row>
    <row r="5" spans="1:8" ht="39" customHeight="1" thickBot="1" x14ac:dyDescent="0.3">
      <c r="A5" s="120" t="s">
        <v>174</v>
      </c>
      <c r="B5" s="121"/>
      <c r="C5" s="121"/>
      <c r="D5" s="121"/>
      <c r="E5" s="121"/>
      <c r="F5" s="121"/>
      <c r="G5" s="122"/>
    </row>
    <row r="6" spans="1:8" ht="45.75" thickBot="1" x14ac:dyDescent="0.3">
      <c r="A6" s="47" t="s">
        <v>0</v>
      </c>
      <c r="B6" s="48" t="s">
        <v>40</v>
      </c>
      <c r="C6" s="49" t="s">
        <v>1</v>
      </c>
      <c r="D6" s="48" t="s">
        <v>2</v>
      </c>
      <c r="E6" s="48" t="s">
        <v>3</v>
      </c>
      <c r="F6" s="48" t="s">
        <v>4</v>
      </c>
      <c r="G6" s="50" t="s">
        <v>5</v>
      </c>
    </row>
    <row r="7" spans="1:8" ht="51" customHeight="1" x14ac:dyDescent="0.25">
      <c r="A7" s="123" t="s">
        <v>20</v>
      </c>
      <c r="B7" s="123"/>
      <c r="C7" s="123"/>
      <c r="D7" s="123"/>
      <c r="E7" s="123"/>
      <c r="F7" s="123"/>
      <c r="G7" s="123"/>
    </row>
    <row r="8" spans="1:8" ht="114.75" x14ac:dyDescent="0.25">
      <c r="A8" s="13">
        <v>1</v>
      </c>
      <c r="B8" s="14" t="s">
        <v>38</v>
      </c>
      <c r="C8" s="15" t="s">
        <v>6</v>
      </c>
      <c r="D8" s="14" t="s">
        <v>7</v>
      </c>
      <c r="E8" s="17">
        <v>1</v>
      </c>
      <c r="F8" s="59"/>
      <c r="G8" s="18">
        <f>ROUND(E8*F8,2)</f>
        <v>0</v>
      </c>
      <c r="H8" s="52" t="s">
        <v>158</v>
      </c>
    </row>
    <row r="9" spans="1:8" ht="120" x14ac:dyDescent="0.25">
      <c r="A9" s="13">
        <v>2</v>
      </c>
      <c r="B9" s="14" t="s">
        <v>41</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ht="15" customHeight="1" x14ac:dyDescent="0.25">
      <c r="A11" s="6"/>
      <c r="B11" s="3"/>
      <c r="C11" s="2" t="s">
        <v>21</v>
      </c>
      <c r="D11" s="111">
        <f>SUM(G8:G10)</f>
        <v>0</v>
      </c>
      <c r="E11" s="112"/>
      <c r="F11" s="112"/>
      <c r="G11" s="113"/>
      <c r="H11" s="53" t="s">
        <v>66</v>
      </c>
    </row>
    <row r="12" spans="1:8" ht="30" x14ac:dyDescent="0.25">
      <c r="A12" s="54" t="s">
        <v>60</v>
      </c>
      <c r="B12" s="4"/>
      <c r="C12" s="55" t="s">
        <v>63</v>
      </c>
      <c r="D12" s="108">
        <f>D11</f>
        <v>0</v>
      </c>
      <c r="E12" s="109"/>
      <c r="F12" s="109"/>
      <c r="G12" s="110"/>
      <c r="H12" s="53" t="s">
        <v>67</v>
      </c>
    </row>
    <row r="13" spans="1:8" ht="30" x14ac:dyDescent="0.25">
      <c r="A13" s="54" t="s">
        <v>61</v>
      </c>
      <c r="B13" s="4"/>
      <c r="C13" s="55" t="s">
        <v>64</v>
      </c>
      <c r="D13" s="108">
        <f>ROUND(D12*0.23,2)</f>
        <v>0</v>
      </c>
      <c r="E13" s="124"/>
      <c r="F13" s="124"/>
      <c r="G13" s="125"/>
      <c r="H13" s="53" t="s">
        <v>68</v>
      </c>
    </row>
    <row r="14" spans="1:8" ht="30" x14ac:dyDescent="0.25">
      <c r="A14" s="7" t="s">
        <v>62</v>
      </c>
      <c r="B14" s="4"/>
      <c r="C14" s="56" t="s">
        <v>65</v>
      </c>
      <c r="D14" s="99">
        <f>D12+D13</f>
        <v>0</v>
      </c>
      <c r="E14" s="100"/>
      <c r="F14" s="100"/>
      <c r="G14" s="101"/>
      <c r="H14" s="53" t="s">
        <v>69</v>
      </c>
    </row>
  </sheetData>
  <sheetProtection algorithmName="SHA-512" hashValue="iTxzFYXr/59/0cZWLGQvjqXzQ6fpGEdsahfXteYprbUqz8adwM2DJ3uWtyW+d0+m1Xi6z+HPXOVzqDOcW9IoCA==" saltValue="e28cvU566ggTHW8OZpUNmw==" spinCount="100000" sheet="1" objects="1" scenarios="1"/>
  <mergeCells count="10">
    <mergeCell ref="D14:G14"/>
    <mergeCell ref="A1:G1"/>
    <mergeCell ref="A4:G4"/>
    <mergeCell ref="D12:G12"/>
    <mergeCell ref="D11:G11"/>
    <mergeCell ref="A2:G2"/>
    <mergeCell ref="A3:G3"/>
    <mergeCell ref="A5:G5"/>
    <mergeCell ref="A7:G7"/>
    <mergeCell ref="D13:G13"/>
  </mergeCells>
  <pageMargins left="0.70866141732283472" right="0.70866141732283472" top="0.74803149606299213" bottom="0.74803149606299213" header="0.31496062992125984" footer="0.31496062992125984"/>
  <pageSetup paperSize="9" scale="7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EE335-EA81-47E4-9EFB-E2CA7A93098B}">
  <sheetPr>
    <pageSetUpPr fitToPage="1"/>
  </sheetPr>
  <dimension ref="A1:H14"/>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3.5703125" style="1" customWidth="1"/>
    <col min="4" max="5" width="7" style="1" customWidth="1"/>
    <col min="6" max="6" width="12" style="1" customWidth="1"/>
    <col min="7" max="7" width="11.85546875" style="1" customWidth="1"/>
    <col min="8" max="8" width="116" style="1" customWidth="1"/>
    <col min="9" max="16384" width="9.140625" style="1"/>
  </cols>
  <sheetData>
    <row r="1" spans="1:8" ht="67.5" customHeight="1" x14ac:dyDescent="0.25">
      <c r="A1" s="102"/>
      <c r="B1" s="103"/>
      <c r="C1" s="103"/>
      <c r="D1" s="103"/>
      <c r="E1" s="103"/>
      <c r="F1" s="103"/>
      <c r="G1" s="104"/>
      <c r="H1" s="57" t="s">
        <v>157</v>
      </c>
    </row>
    <row r="2" spans="1:8" ht="30" customHeight="1" x14ac:dyDescent="0.25">
      <c r="A2" s="126" t="s">
        <v>36</v>
      </c>
      <c r="B2" s="127"/>
      <c r="C2" s="127"/>
      <c r="D2" s="127"/>
      <c r="E2" s="127"/>
      <c r="F2" s="127"/>
      <c r="G2" s="128"/>
    </row>
    <row r="3" spans="1:8" ht="39" customHeight="1" x14ac:dyDescent="0.25">
      <c r="A3" s="117" t="s">
        <v>43</v>
      </c>
      <c r="B3" s="118"/>
      <c r="C3" s="118"/>
      <c r="D3" s="118"/>
      <c r="E3" s="118"/>
      <c r="F3" s="118"/>
      <c r="G3" s="119"/>
    </row>
    <row r="4" spans="1:8" ht="39" customHeight="1" x14ac:dyDescent="0.25">
      <c r="A4" s="105" t="s">
        <v>59</v>
      </c>
      <c r="B4" s="106"/>
      <c r="C4" s="106"/>
      <c r="D4" s="106"/>
      <c r="E4" s="106"/>
      <c r="F4" s="106"/>
      <c r="G4" s="107"/>
    </row>
    <row r="5" spans="1:8" ht="39" customHeight="1" thickBot="1" x14ac:dyDescent="0.3">
      <c r="A5" s="120" t="s">
        <v>174</v>
      </c>
      <c r="B5" s="121"/>
      <c r="C5" s="121"/>
      <c r="D5" s="121"/>
      <c r="E5" s="121"/>
      <c r="F5" s="121"/>
      <c r="G5" s="122"/>
    </row>
    <row r="6" spans="1:8" ht="45.75" thickBot="1" x14ac:dyDescent="0.3">
      <c r="A6" s="47" t="s">
        <v>0</v>
      </c>
      <c r="B6" s="48" t="s">
        <v>40</v>
      </c>
      <c r="C6" s="49" t="s">
        <v>1</v>
      </c>
      <c r="D6" s="48" t="s">
        <v>2</v>
      </c>
      <c r="E6" s="48" t="s">
        <v>3</v>
      </c>
      <c r="F6" s="48" t="s">
        <v>4</v>
      </c>
      <c r="G6" s="50" t="s">
        <v>5</v>
      </c>
    </row>
    <row r="7" spans="1:8" ht="39" customHeight="1" x14ac:dyDescent="0.25">
      <c r="A7" s="129" t="s">
        <v>22</v>
      </c>
      <c r="B7" s="129"/>
      <c r="C7" s="129"/>
      <c r="D7" s="129"/>
      <c r="E7" s="129"/>
      <c r="F7" s="129"/>
      <c r="G7" s="129"/>
    </row>
    <row r="8" spans="1:8" ht="127.5" x14ac:dyDescent="0.25">
      <c r="A8" s="13">
        <v>1</v>
      </c>
      <c r="B8" s="14" t="s">
        <v>38</v>
      </c>
      <c r="C8" s="15" t="s">
        <v>6</v>
      </c>
      <c r="D8" s="14" t="s">
        <v>7</v>
      </c>
      <c r="E8" s="17">
        <v>1</v>
      </c>
      <c r="F8" s="59"/>
      <c r="G8" s="18">
        <f>ROUND(E8*F8,2)</f>
        <v>0</v>
      </c>
      <c r="H8" s="52" t="s">
        <v>159</v>
      </c>
    </row>
    <row r="9" spans="1:8" ht="96" x14ac:dyDescent="0.25">
      <c r="A9" s="13">
        <v>2</v>
      </c>
      <c r="B9" s="14" t="s">
        <v>42</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ht="15" customHeight="1" x14ac:dyDescent="0.25">
      <c r="A11" s="6"/>
      <c r="B11" s="3"/>
      <c r="C11" s="2" t="s">
        <v>23</v>
      </c>
      <c r="D11" s="111">
        <f>SUM(G8:G10)</f>
        <v>0</v>
      </c>
      <c r="E11" s="112"/>
      <c r="F11" s="112"/>
      <c r="G11" s="113"/>
      <c r="H11" s="53" t="s">
        <v>76</v>
      </c>
    </row>
    <row r="12" spans="1:8" ht="30" x14ac:dyDescent="0.25">
      <c r="A12" s="54" t="s">
        <v>71</v>
      </c>
      <c r="B12" s="4"/>
      <c r="C12" s="55" t="s">
        <v>70</v>
      </c>
      <c r="D12" s="108">
        <f>D11</f>
        <v>0</v>
      </c>
      <c r="E12" s="109"/>
      <c r="F12" s="109"/>
      <c r="G12" s="110"/>
      <c r="H12" s="53" t="s">
        <v>77</v>
      </c>
    </row>
    <row r="13" spans="1:8" ht="30" customHeight="1" x14ac:dyDescent="0.25">
      <c r="A13" s="54" t="s">
        <v>72</v>
      </c>
      <c r="B13" s="4"/>
      <c r="C13" s="55" t="s">
        <v>74</v>
      </c>
      <c r="D13" s="108">
        <f>ROUND(D12*0.23,2)</f>
        <v>0</v>
      </c>
      <c r="E13" s="124"/>
      <c r="F13" s="124"/>
      <c r="G13" s="125"/>
      <c r="H13" s="53" t="s">
        <v>78</v>
      </c>
    </row>
    <row r="14" spans="1:8" ht="30" x14ac:dyDescent="0.25">
      <c r="A14" s="7" t="s">
        <v>73</v>
      </c>
      <c r="B14" s="4"/>
      <c r="C14" s="56" t="s">
        <v>75</v>
      </c>
      <c r="D14" s="99">
        <f>D12+D13</f>
        <v>0</v>
      </c>
      <c r="E14" s="100"/>
      <c r="F14" s="100"/>
      <c r="G14" s="101"/>
      <c r="H14" s="53" t="s">
        <v>79</v>
      </c>
    </row>
  </sheetData>
  <sheetProtection algorithmName="SHA-512" hashValue="z/G3maQ1PDNmj24HB51tI7tK2Sx+A1XIM1ZQ9EKwWf9/ybDVlr3ULIbybhppjK1ejJyDgupa3/kb6DFDQoBfZw==" saltValue="17mJuOoIWequm8JTG7XWcw==" spinCount="100000" sheet="1" objects="1" scenarios="1"/>
  <mergeCells count="10">
    <mergeCell ref="D14:G14"/>
    <mergeCell ref="A1:G1"/>
    <mergeCell ref="A4:G4"/>
    <mergeCell ref="D11:G11"/>
    <mergeCell ref="D12:G12"/>
    <mergeCell ref="A2:G2"/>
    <mergeCell ref="A3:G3"/>
    <mergeCell ref="A5:G5"/>
    <mergeCell ref="A7:G7"/>
    <mergeCell ref="D13:G13"/>
  </mergeCells>
  <pageMargins left="0.70866141732283472" right="0.70866141732283472" top="0.74803149606299213" bottom="0.74803149606299213" header="0.31496062992125984" footer="0.31496062992125984"/>
  <pageSetup paperSize="9" scale="7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DC780-92EB-4407-B409-03B94E16A32D}">
  <sheetPr>
    <pageSetUpPr fitToPage="1"/>
  </sheetPr>
  <dimension ref="A1:H45"/>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4" width="5.85546875" style="1" customWidth="1"/>
    <col min="5" max="5" width="10.140625" style="1" customWidth="1"/>
    <col min="6" max="6" width="12" style="1" customWidth="1"/>
    <col min="7" max="7" width="11.85546875" style="1" customWidth="1"/>
    <col min="8" max="8" width="115" style="1" customWidth="1"/>
    <col min="9" max="16384" width="9.140625" style="1"/>
  </cols>
  <sheetData>
    <row r="1" spans="1:8" ht="42" x14ac:dyDescent="0.25">
      <c r="A1" s="127" t="s">
        <v>36</v>
      </c>
      <c r="B1" s="127"/>
      <c r="C1" s="127"/>
      <c r="D1" s="127"/>
      <c r="E1" s="127"/>
      <c r="F1" s="127"/>
      <c r="G1" s="127"/>
      <c r="H1" s="57" t="s">
        <v>157</v>
      </c>
    </row>
    <row r="2" spans="1:8" ht="39" customHeight="1" x14ac:dyDescent="0.25">
      <c r="A2" s="117" t="s">
        <v>43</v>
      </c>
      <c r="B2" s="118"/>
      <c r="C2" s="118"/>
      <c r="D2" s="118"/>
      <c r="E2" s="118"/>
      <c r="F2" s="118"/>
      <c r="G2" s="119"/>
    </row>
    <row r="3" spans="1:8" ht="39" customHeight="1" x14ac:dyDescent="0.25">
      <c r="A3" s="130" t="s">
        <v>45</v>
      </c>
      <c r="B3" s="131"/>
      <c r="C3" s="131"/>
      <c r="D3" s="131"/>
      <c r="E3" s="131"/>
      <c r="F3" s="131"/>
      <c r="G3" s="132"/>
    </row>
    <row r="4" spans="1:8" ht="44.25" customHeight="1" x14ac:dyDescent="0.25">
      <c r="A4" s="133" t="s">
        <v>174</v>
      </c>
      <c r="B4" s="134"/>
      <c r="C4" s="134"/>
      <c r="D4" s="134"/>
      <c r="E4" s="134"/>
      <c r="F4" s="134"/>
      <c r="G4" s="135"/>
    </row>
    <row r="5" spans="1:8" ht="45" x14ac:dyDescent="0.25">
      <c r="A5" s="19" t="s">
        <v>0</v>
      </c>
      <c r="B5" s="20" t="s">
        <v>40</v>
      </c>
      <c r="C5" s="21" t="s">
        <v>1</v>
      </c>
      <c r="D5" s="20" t="s">
        <v>2</v>
      </c>
      <c r="E5" s="20" t="s">
        <v>3</v>
      </c>
      <c r="F5" s="20" t="s">
        <v>4</v>
      </c>
      <c r="G5" s="22" t="s">
        <v>5</v>
      </c>
    </row>
    <row r="6" spans="1:8" ht="84" customHeight="1" x14ac:dyDescent="0.25">
      <c r="A6" s="129" t="s">
        <v>46</v>
      </c>
      <c r="B6" s="129"/>
      <c r="C6" s="129"/>
      <c r="D6" s="129"/>
      <c r="E6" s="129"/>
      <c r="F6" s="129"/>
      <c r="G6" s="129"/>
    </row>
    <row r="7" spans="1:8" ht="127.5" x14ac:dyDescent="0.25">
      <c r="A7" s="13">
        <v>1</v>
      </c>
      <c r="B7" s="14" t="s">
        <v>38</v>
      </c>
      <c r="C7" s="15" t="s">
        <v>47</v>
      </c>
      <c r="D7" s="17" t="s">
        <v>7</v>
      </c>
      <c r="E7" s="51">
        <v>1</v>
      </c>
      <c r="F7" s="59"/>
      <c r="G7" s="18">
        <f>ROUND(E7*F7,2)</f>
        <v>0</v>
      </c>
      <c r="H7" s="52" t="s">
        <v>160</v>
      </c>
    </row>
    <row r="8" spans="1:8" ht="84" x14ac:dyDescent="0.25">
      <c r="A8" s="45" t="s">
        <v>48</v>
      </c>
      <c r="B8" s="14" t="s">
        <v>57</v>
      </c>
      <c r="C8" s="15" t="s">
        <v>49</v>
      </c>
      <c r="D8" s="46" t="s">
        <v>7</v>
      </c>
      <c r="E8" s="51">
        <v>1</v>
      </c>
      <c r="F8" s="61"/>
      <c r="G8" s="18">
        <f t="shared" ref="G8:G9" si="0">ROUND(E8*F8,2)</f>
        <v>0</v>
      </c>
    </row>
    <row r="9" spans="1:8" ht="84" x14ac:dyDescent="0.25">
      <c r="A9" s="45" t="s">
        <v>37</v>
      </c>
      <c r="B9" s="14" t="s">
        <v>57</v>
      </c>
      <c r="C9" s="16" t="s">
        <v>50</v>
      </c>
      <c r="D9" s="17" t="s">
        <v>7</v>
      </c>
      <c r="E9" s="51">
        <v>1</v>
      </c>
      <c r="F9" s="60"/>
      <c r="G9" s="18">
        <f t="shared" si="0"/>
        <v>0</v>
      </c>
    </row>
    <row r="10" spans="1:8" ht="15" customHeight="1" x14ac:dyDescent="0.25">
      <c r="A10" s="6"/>
      <c r="B10" s="3"/>
      <c r="C10" s="2" t="s">
        <v>51</v>
      </c>
      <c r="D10" s="111">
        <f>SUM(G7:G9)</f>
        <v>0</v>
      </c>
      <c r="E10" s="112"/>
      <c r="F10" s="112"/>
      <c r="G10" s="113"/>
      <c r="H10" s="53" t="s">
        <v>86</v>
      </c>
    </row>
    <row r="11" spans="1:8" ht="30" x14ac:dyDescent="0.25">
      <c r="A11" s="54" t="s">
        <v>80</v>
      </c>
      <c r="B11" s="4"/>
      <c r="C11" s="55" t="s">
        <v>83</v>
      </c>
      <c r="D11" s="108">
        <f>D10</f>
        <v>0</v>
      </c>
      <c r="E11" s="109"/>
      <c r="F11" s="109"/>
      <c r="G11" s="110"/>
      <c r="H11" s="53" t="s">
        <v>87</v>
      </c>
    </row>
    <row r="12" spans="1:8" ht="30" x14ac:dyDescent="0.25">
      <c r="A12" s="54" t="s">
        <v>81</v>
      </c>
      <c r="B12" s="4"/>
      <c r="C12" s="55" t="s">
        <v>84</v>
      </c>
      <c r="D12" s="108">
        <f>ROUND(D11*0.23,2)</f>
        <v>0</v>
      </c>
      <c r="E12" s="124"/>
      <c r="F12" s="124"/>
      <c r="G12" s="125"/>
      <c r="H12" s="53" t="s">
        <v>88</v>
      </c>
    </row>
    <row r="13" spans="1:8" ht="30" x14ac:dyDescent="0.25">
      <c r="A13" s="7" t="s">
        <v>82</v>
      </c>
      <c r="B13" s="4"/>
      <c r="C13" s="56" t="s">
        <v>85</v>
      </c>
      <c r="D13" s="99">
        <f>D11+D12</f>
        <v>0</v>
      </c>
      <c r="E13" s="100"/>
      <c r="F13" s="100"/>
      <c r="G13" s="101"/>
      <c r="H13" s="53" t="s">
        <v>89</v>
      </c>
    </row>
    <row r="14" spans="1:8" ht="18.75" customHeight="1" x14ac:dyDescent="0.25">
      <c r="A14" s="23"/>
      <c r="B14" s="24"/>
      <c r="C14" s="25"/>
      <c r="D14" s="26"/>
      <c r="E14" s="26"/>
      <c r="F14" s="26"/>
      <c r="G14" s="26"/>
    </row>
    <row r="15" spans="1:8" ht="39" customHeight="1" x14ac:dyDescent="0.25">
      <c r="A15" s="27"/>
      <c r="B15" s="28"/>
      <c r="C15" s="29"/>
      <c r="D15" s="30"/>
      <c r="E15" s="30"/>
      <c r="F15" s="31"/>
      <c r="G15" s="31"/>
    </row>
    <row r="16" spans="1:8" ht="39" customHeight="1" x14ac:dyDescent="0.25">
      <c r="A16" s="27"/>
      <c r="B16" s="28"/>
      <c r="C16" s="29"/>
      <c r="D16" s="30"/>
      <c r="E16" s="30"/>
      <c r="F16" s="31"/>
      <c r="G16" s="31"/>
    </row>
    <row r="17" spans="1:7" ht="39" customHeight="1" x14ac:dyDescent="0.25">
      <c r="A17" s="27"/>
      <c r="B17" s="28"/>
      <c r="C17" s="29"/>
      <c r="D17" s="30"/>
      <c r="E17" s="30"/>
      <c r="F17" s="31"/>
      <c r="G17" s="31"/>
    </row>
    <row r="18" spans="1:7" ht="39" customHeight="1" x14ac:dyDescent="0.25">
      <c r="A18" s="27"/>
      <c r="B18" s="28"/>
      <c r="C18" s="32"/>
      <c r="D18" s="33"/>
      <c r="E18" s="33"/>
      <c r="F18" s="34"/>
      <c r="G18" s="34"/>
    </row>
    <row r="19" spans="1:7" ht="18.75" customHeight="1" x14ac:dyDescent="0.25">
      <c r="A19" s="23"/>
      <c r="B19" s="24"/>
      <c r="C19" s="25"/>
      <c r="D19" s="26"/>
      <c r="E19" s="26"/>
      <c r="F19" s="26"/>
      <c r="G19" s="26"/>
    </row>
    <row r="20" spans="1:7" x14ac:dyDescent="0.25">
      <c r="A20" s="27"/>
      <c r="B20" s="28"/>
      <c r="C20" s="32"/>
      <c r="D20" s="33"/>
      <c r="E20" s="33"/>
      <c r="F20" s="34"/>
      <c r="G20" s="34"/>
    </row>
    <row r="21" spans="1:7" x14ac:dyDescent="0.25">
      <c r="A21" s="27"/>
      <c r="B21" s="28"/>
      <c r="C21" s="32"/>
      <c r="D21" s="33"/>
      <c r="E21" s="33"/>
      <c r="F21" s="34"/>
      <c r="G21" s="34"/>
    </row>
    <row r="22" spans="1:7" x14ac:dyDescent="0.25">
      <c r="A22" s="27"/>
      <c r="B22" s="28"/>
      <c r="C22" s="32"/>
      <c r="D22" s="33"/>
      <c r="E22" s="33"/>
      <c r="F22" s="34"/>
      <c r="G22" s="34"/>
    </row>
    <row r="23" spans="1:7" x14ac:dyDescent="0.25">
      <c r="A23" s="27"/>
      <c r="B23" s="28"/>
      <c r="C23" s="32"/>
      <c r="D23" s="33"/>
      <c r="E23" s="33"/>
      <c r="F23" s="34"/>
      <c r="G23" s="34"/>
    </row>
    <row r="24" spans="1:7" x14ac:dyDescent="0.25">
      <c r="A24" s="27"/>
      <c r="B24" s="28"/>
      <c r="C24" s="32"/>
      <c r="D24" s="33"/>
      <c r="E24" s="33"/>
      <c r="F24" s="34"/>
      <c r="G24" s="34"/>
    </row>
    <row r="25" spans="1:7" x14ac:dyDescent="0.25">
      <c r="A25" s="27"/>
      <c r="B25" s="28"/>
      <c r="C25" s="32"/>
      <c r="D25" s="33"/>
      <c r="E25" s="33"/>
      <c r="F25" s="34"/>
      <c r="G25" s="34"/>
    </row>
    <row r="26" spans="1:7" x14ac:dyDescent="0.25">
      <c r="A26" s="27"/>
      <c r="B26" s="28"/>
      <c r="C26" s="32"/>
      <c r="D26" s="33"/>
      <c r="E26" s="33"/>
      <c r="F26" s="34"/>
      <c r="G26" s="34"/>
    </row>
    <row r="27" spans="1:7" x14ac:dyDescent="0.25">
      <c r="A27" s="27"/>
      <c r="B27" s="28"/>
      <c r="C27" s="32"/>
      <c r="D27" s="33"/>
      <c r="E27" s="33"/>
      <c r="F27" s="34"/>
      <c r="G27" s="34"/>
    </row>
    <row r="28" spans="1:7" x14ac:dyDescent="0.25">
      <c r="A28" s="27"/>
      <c r="B28" s="28"/>
      <c r="C28" s="32"/>
      <c r="D28" s="33"/>
      <c r="E28" s="33"/>
      <c r="F28" s="34"/>
      <c r="G28" s="34"/>
    </row>
    <row r="29" spans="1:7" x14ac:dyDescent="0.25">
      <c r="A29" s="27"/>
      <c r="B29" s="28"/>
      <c r="C29" s="32"/>
      <c r="D29" s="33"/>
      <c r="E29" s="33"/>
      <c r="F29" s="34"/>
      <c r="G29" s="34"/>
    </row>
    <row r="30" spans="1:7" x14ac:dyDescent="0.25">
      <c r="A30" s="27"/>
      <c r="B30" s="28"/>
      <c r="C30" s="32"/>
      <c r="D30" s="33"/>
      <c r="E30" s="33"/>
      <c r="F30" s="34"/>
      <c r="G30" s="34"/>
    </row>
    <row r="31" spans="1:7" x14ac:dyDescent="0.25">
      <c r="A31" s="27"/>
      <c r="B31" s="28"/>
      <c r="C31" s="32"/>
      <c r="D31" s="33"/>
      <c r="E31" s="33"/>
      <c r="F31" s="34"/>
      <c r="G31" s="34"/>
    </row>
    <row r="32" spans="1:7" x14ac:dyDescent="0.25">
      <c r="A32" s="27"/>
      <c r="B32" s="28"/>
      <c r="C32" s="32"/>
      <c r="D32" s="33"/>
      <c r="E32" s="33"/>
      <c r="F32" s="34"/>
      <c r="G32" s="34"/>
    </row>
    <row r="33" spans="1:7" x14ac:dyDescent="0.25">
      <c r="A33" s="27"/>
      <c r="B33" s="28"/>
      <c r="C33" s="29"/>
      <c r="D33" s="30"/>
      <c r="E33" s="30"/>
      <c r="F33" s="29"/>
      <c r="G33" s="31"/>
    </row>
    <row r="34" spans="1:7" ht="18.75" customHeight="1" x14ac:dyDescent="0.25">
      <c r="A34" s="23"/>
      <c r="B34" s="24"/>
      <c r="C34" s="25"/>
      <c r="D34" s="26"/>
      <c r="E34" s="26"/>
      <c r="F34" s="26"/>
      <c r="G34" s="26"/>
    </row>
    <row r="35" spans="1:7" x14ac:dyDescent="0.25">
      <c r="A35" s="27"/>
      <c r="B35" s="28"/>
      <c r="C35" s="32"/>
      <c r="D35" s="35"/>
      <c r="E35" s="33"/>
      <c r="F35" s="34"/>
      <c r="G35" s="34"/>
    </row>
    <row r="36" spans="1:7" x14ac:dyDescent="0.25">
      <c r="A36" s="27"/>
      <c r="B36" s="28"/>
      <c r="C36" s="32"/>
      <c r="D36" s="35"/>
      <c r="E36" s="33"/>
      <c r="F36" s="34"/>
      <c r="G36" s="34"/>
    </row>
    <row r="37" spans="1:7" x14ac:dyDescent="0.25">
      <c r="A37" s="27"/>
      <c r="B37" s="28"/>
      <c r="C37" s="29"/>
      <c r="D37" s="35"/>
      <c r="E37" s="30"/>
      <c r="F37" s="36"/>
      <c r="G37" s="31"/>
    </row>
    <row r="38" spans="1:7" x14ac:dyDescent="0.25">
      <c r="A38" s="27"/>
      <c r="B38" s="28"/>
      <c r="C38" s="29"/>
      <c r="D38" s="35"/>
      <c r="E38" s="30"/>
      <c r="F38" s="36"/>
      <c r="G38" s="31"/>
    </row>
    <row r="39" spans="1:7" ht="15" customHeight="1" x14ac:dyDescent="0.25">
      <c r="A39" s="27"/>
      <c r="B39" s="37"/>
      <c r="C39" s="38"/>
      <c r="D39" s="39"/>
      <c r="E39" s="39"/>
      <c r="F39" s="39"/>
      <c r="G39" s="39"/>
    </row>
    <row r="40" spans="1:7" ht="15" customHeight="1" x14ac:dyDescent="0.25">
      <c r="A40" s="27"/>
      <c r="B40" s="37"/>
      <c r="C40" s="38"/>
      <c r="D40" s="39"/>
      <c r="E40" s="39"/>
      <c r="F40" s="39"/>
      <c r="G40" s="39"/>
    </row>
    <row r="41" spans="1:7" ht="15" customHeight="1" x14ac:dyDescent="0.25">
      <c r="A41" s="27"/>
      <c r="B41" s="37"/>
      <c r="C41" s="38"/>
      <c r="D41" s="39"/>
      <c r="E41" s="39"/>
      <c r="F41" s="39"/>
      <c r="G41" s="39"/>
    </row>
    <row r="42" spans="1:7" ht="15" customHeight="1" x14ac:dyDescent="0.25">
      <c r="A42" s="27"/>
      <c r="B42" s="37"/>
      <c r="C42" s="38"/>
      <c r="D42" s="39"/>
      <c r="E42" s="39"/>
      <c r="F42" s="39"/>
      <c r="G42" s="39"/>
    </row>
    <row r="43" spans="1:7" ht="15" customHeight="1" x14ac:dyDescent="0.25">
      <c r="A43" s="27"/>
      <c r="B43" s="37"/>
      <c r="C43" s="38"/>
      <c r="D43" s="39"/>
      <c r="E43" s="39"/>
      <c r="F43" s="39"/>
      <c r="G43" s="39"/>
    </row>
    <row r="44" spans="1:7" ht="15" customHeight="1" x14ac:dyDescent="0.25">
      <c r="A44" s="27"/>
      <c r="B44" s="37"/>
      <c r="C44" s="38"/>
      <c r="D44" s="39"/>
      <c r="E44" s="39"/>
      <c r="F44" s="39"/>
      <c r="G44" s="39"/>
    </row>
    <row r="45" spans="1:7" x14ac:dyDescent="0.25">
      <c r="A45" s="40"/>
      <c r="B45" s="41"/>
      <c r="C45" s="42"/>
      <c r="D45" s="42"/>
      <c r="E45" s="42"/>
      <c r="F45" s="42"/>
      <c r="G45" s="42"/>
    </row>
  </sheetData>
  <sheetProtection algorithmName="SHA-512" hashValue="ZFiiTqFcGCS1DZ+iTvqWEWB35RIFn9jkyZ6fTHzJdCS0OjCJ5P1d1XXiZAqwjVHQdZCpHL0wlwv6uO5b+EG9BA==" saltValue="HFcpVaTuakhJ0PZKTEGLLg==" spinCount="100000" sheet="1" objects="1" scenarios="1"/>
  <mergeCells count="9">
    <mergeCell ref="D13:G13"/>
    <mergeCell ref="D11:G11"/>
    <mergeCell ref="A1:G1"/>
    <mergeCell ref="A2:G2"/>
    <mergeCell ref="A3:G3"/>
    <mergeCell ref="A4:G4"/>
    <mergeCell ref="A6:G6"/>
    <mergeCell ref="D10:G10"/>
    <mergeCell ref="D12:G12"/>
  </mergeCells>
  <pageMargins left="0.70866141732283472" right="0.70866141732283472" top="0.74803149606299213" bottom="0.74803149606299213" header="0.31496062992125984" footer="0.31496062992125984"/>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4"/>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1.85546875" style="1" customWidth="1"/>
    <col min="8" max="8" width="117" style="1" customWidth="1"/>
    <col min="9" max="16384" width="9.140625" style="1"/>
  </cols>
  <sheetData>
    <row r="1" spans="1:8" ht="67.5" customHeight="1" x14ac:dyDescent="0.25">
      <c r="A1" s="102"/>
      <c r="B1" s="103"/>
      <c r="C1" s="103"/>
      <c r="D1" s="103"/>
      <c r="E1" s="103"/>
      <c r="F1" s="103"/>
      <c r="G1" s="104"/>
      <c r="H1" s="57" t="s">
        <v>157</v>
      </c>
    </row>
    <row r="2" spans="1:8" ht="30" customHeight="1" x14ac:dyDescent="0.25">
      <c r="A2" s="126" t="s">
        <v>36</v>
      </c>
      <c r="B2" s="127"/>
      <c r="C2" s="127"/>
      <c r="D2" s="127"/>
      <c r="E2" s="127"/>
      <c r="F2" s="127"/>
      <c r="G2" s="128"/>
    </row>
    <row r="3" spans="1:8" ht="39" customHeight="1" x14ac:dyDescent="0.25">
      <c r="A3" s="117" t="s">
        <v>43</v>
      </c>
      <c r="B3" s="118"/>
      <c r="C3" s="118"/>
      <c r="D3" s="118"/>
      <c r="E3" s="118"/>
      <c r="F3" s="118"/>
      <c r="G3" s="119"/>
    </row>
    <row r="4" spans="1:8" ht="39" customHeight="1" x14ac:dyDescent="0.25">
      <c r="A4" s="105" t="s">
        <v>58</v>
      </c>
      <c r="B4" s="106"/>
      <c r="C4" s="106"/>
      <c r="D4" s="106"/>
      <c r="E4" s="106"/>
      <c r="F4" s="106"/>
      <c r="G4" s="107"/>
    </row>
    <row r="5" spans="1:8" ht="39" customHeight="1" thickBot="1" x14ac:dyDescent="0.3">
      <c r="A5" s="120" t="s">
        <v>175</v>
      </c>
      <c r="B5" s="121"/>
      <c r="C5" s="121"/>
      <c r="D5" s="121"/>
      <c r="E5" s="121"/>
      <c r="F5" s="121"/>
      <c r="G5" s="122"/>
    </row>
    <row r="6" spans="1:8" ht="45.75" thickBot="1" x14ac:dyDescent="0.3">
      <c r="A6" s="47" t="s">
        <v>0</v>
      </c>
      <c r="B6" s="48" t="s">
        <v>40</v>
      </c>
      <c r="C6" s="49" t="s">
        <v>1</v>
      </c>
      <c r="D6" s="48" t="s">
        <v>2</v>
      </c>
      <c r="E6" s="48" t="s">
        <v>3</v>
      </c>
      <c r="F6" s="48" t="s">
        <v>4</v>
      </c>
      <c r="G6" s="50" t="s">
        <v>5</v>
      </c>
    </row>
    <row r="7" spans="1:8" ht="39" customHeight="1" x14ac:dyDescent="0.25">
      <c r="A7" s="123" t="s">
        <v>24</v>
      </c>
      <c r="B7" s="123"/>
      <c r="C7" s="123"/>
      <c r="D7" s="123"/>
      <c r="E7" s="123"/>
      <c r="F7" s="123"/>
      <c r="G7" s="123"/>
    </row>
    <row r="8" spans="1:8" ht="127.5" x14ac:dyDescent="0.25">
      <c r="A8" s="13">
        <v>1</v>
      </c>
      <c r="B8" s="14" t="s">
        <v>38</v>
      </c>
      <c r="C8" s="15" t="s">
        <v>6</v>
      </c>
      <c r="D8" s="14" t="s">
        <v>7</v>
      </c>
      <c r="E8" s="17">
        <v>1</v>
      </c>
      <c r="F8" s="59"/>
      <c r="G8" s="18">
        <f>ROUND(E8*F8,2)</f>
        <v>0</v>
      </c>
      <c r="H8" s="52" t="s">
        <v>161</v>
      </c>
    </row>
    <row r="9" spans="1:8" ht="120" x14ac:dyDescent="0.25">
      <c r="A9" s="13">
        <v>2</v>
      </c>
      <c r="B9" s="14" t="s">
        <v>41</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ht="15" customHeight="1" x14ac:dyDescent="0.25">
      <c r="A11" s="6"/>
      <c r="B11" s="3"/>
      <c r="C11" s="2" t="s">
        <v>25</v>
      </c>
      <c r="D11" s="111">
        <f>SUM(G8:G10)</f>
        <v>0</v>
      </c>
      <c r="E11" s="112"/>
      <c r="F11" s="112"/>
      <c r="G11" s="113"/>
      <c r="H11" s="53" t="s">
        <v>90</v>
      </c>
    </row>
    <row r="12" spans="1:8" ht="30" x14ac:dyDescent="0.25">
      <c r="A12" s="54" t="s">
        <v>97</v>
      </c>
      <c r="B12" s="4"/>
      <c r="C12" s="55" t="s">
        <v>94</v>
      </c>
      <c r="D12" s="108">
        <f>D11</f>
        <v>0</v>
      </c>
      <c r="E12" s="109"/>
      <c r="F12" s="109"/>
      <c r="G12" s="110"/>
      <c r="H12" s="53" t="s">
        <v>91</v>
      </c>
    </row>
    <row r="13" spans="1:8" ht="30" x14ac:dyDescent="0.25">
      <c r="A13" s="54" t="s">
        <v>98</v>
      </c>
      <c r="B13" s="4"/>
      <c r="C13" s="55" t="s">
        <v>95</v>
      </c>
      <c r="D13" s="108">
        <f>ROUND(D12*0.23,2)</f>
        <v>0</v>
      </c>
      <c r="E13" s="124"/>
      <c r="F13" s="124"/>
      <c r="G13" s="125"/>
      <c r="H13" s="53" t="s">
        <v>92</v>
      </c>
    </row>
    <row r="14" spans="1:8" ht="30" x14ac:dyDescent="0.25">
      <c r="A14" s="7" t="s">
        <v>99</v>
      </c>
      <c r="B14" s="4"/>
      <c r="C14" s="56" t="s">
        <v>96</v>
      </c>
      <c r="D14" s="99">
        <f>D12+D13</f>
        <v>0</v>
      </c>
      <c r="E14" s="100"/>
      <c r="F14" s="100"/>
      <c r="G14" s="101"/>
      <c r="H14" s="53" t="s">
        <v>93</v>
      </c>
    </row>
  </sheetData>
  <sheetProtection algorithmName="SHA-512" hashValue="+cYDbfAjPCrCVBQ6NKyHEq3ehzsfBggiVvsAVr0PqpmoAQXr4Ntd1STQgsZIi+SA6itoliZHg7ycn2sHwjUeYA==" saltValue="CcS/p+CBGo6taZmKCs+A9g==" spinCount="100000" sheet="1" objects="1" scenarios="1"/>
  <mergeCells count="10">
    <mergeCell ref="D14:G14"/>
    <mergeCell ref="A1:G1"/>
    <mergeCell ref="A4:G4"/>
    <mergeCell ref="D12:G12"/>
    <mergeCell ref="A2:G2"/>
    <mergeCell ref="A3:G3"/>
    <mergeCell ref="A5:G5"/>
    <mergeCell ref="A7:G7"/>
    <mergeCell ref="D11:G11"/>
    <mergeCell ref="D13:G13"/>
  </mergeCells>
  <pageMargins left="0.70866141732283472" right="0.70866141732283472" top="0.74803149606299213" bottom="0.74803149606299213" header="0.31496062992125984" footer="0.31496062992125984"/>
  <pageSetup paperSize="9" scale="7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29BC-D523-4323-8EB7-C82F38A03BC2}">
  <sheetPr>
    <pageSetUpPr fitToPage="1"/>
  </sheetPr>
  <dimension ref="A1:H14"/>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4.85546875" style="1" customWidth="1"/>
    <col min="4" max="5" width="7" style="1" customWidth="1"/>
    <col min="6" max="6" width="12" style="1" customWidth="1"/>
    <col min="7" max="7" width="11.85546875" style="1" customWidth="1"/>
    <col min="8" max="8" width="112.5703125" style="1" customWidth="1"/>
    <col min="9" max="16384" width="9.140625" style="1"/>
  </cols>
  <sheetData>
    <row r="1" spans="1:8" ht="66.75" customHeight="1" x14ac:dyDescent="0.25">
      <c r="A1" s="102"/>
      <c r="B1" s="103"/>
      <c r="C1" s="103"/>
      <c r="D1" s="103"/>
      <c r="E1" s="103"/>
      <c r="F1" s="103"/>
      <c r="G1" s="104"/>
      <c r="H1" s="57" t="s">
        <v>157</v>
      </c>
    </row>
    <row r="2" spans="1:8" ht="30" customHeight="1" x14ac:dyDescent="0.25">
      <c r="A2" s="126" t="s">
        <v>36</v>
      </c>
      <c r="B2" s="127"/>
      <c r="C2" s="127"/>
      <c r="D2" s="127"/>
      <c r="E2" s="127"/>
      <c r="F2" s="127"/>
      <c r="G2" s="128"/>
    </row>
    <row r="3" spans="1:8" ht="39" customHeight="1" x14ac:dyDescent="0.25">
      <c r="A3" s="117" t="s">
        <v>43</v>
      </c>
      <c r="B3" s="118"/>
      <c r="C3" s="118"/>
      <c r="D3" s="118"/>
      <c r="E3" s="118"/>
      <c r="F3" s="118"/>
      <c r="G3" s="119"/>
    </row>
    <row r="4" spans="1:8" ht="39" customHeight="1" x14ac:dyDescent="0.25">
      <c r="A4" s="105" t="s">
        <v>59</v>
      </c>
      <c r="B4" s="106"/>
      <c r="C4" s="106"/>
      <c r="D4" s="106"/>
      <c r="E4" s="106"/>
      <c r="F4" s="106"/>
      <c r="G4" s="107"/>
    </row>
    <row r="5" spans="1:8" ht="39" customHeight="1" thickBot="1" x14ac:dyDescent="0.3">
      <c r="A5" s="120" t="s">
        <v>175</v>
      </c>
      <c r="B5" s="121"/>
      <c r="C5" s="121"/>
      <c r="D5" s="121"/>
      <c r="E5" s="121"/>
      <c r="F5" s="121"/>
      <c r="G5" s="122"/>
    </row>
    <row r="6" spans="1:8" ht="45.75" thickBot="1" x14ac:dyDescent="0.3">
      <c r="A6" s="47" t="s">
        <v>0</v>
      </c>
      <c r="B6" s="48" t="s">
        <v>40</v>
      </c>
      <c r="C6" s="49" t="s">
        <v>1</v>
      </c>
      <c r="D6" s="48" t="s">
        <v>2</v>
      </c>
      <c r="E6" s="48" t="s">
        <v>3</v>
      </c>
      <c r="F6" s="48" t="s">
        <v>4</v>
      </c>
      <c r="G6" s="50" t="s">
        <v>5</v>
      </c>
    </row>
    <row r="7" spans="1:8" ht="39" customHeight="1" x14ac:dyDescent="0.25">
      <c r="A7" s="129" t="s">
        <v>27</v>
      </c>
      <c r="B7" s="129"/>
      <c r="C7" s="129"/>
      <c r="D7" s="129"/>
      <c r="E7" s="129"/>
      <c r="F7" s="129"/>
      <c r="G7" s="129"/>
    </row>
    <row r="8" spans="1:8" ht="127.5" x14ac:dyDescent="0.25">
      <c r="A8" s="13">
        <v>1</v>
      </c>
      <c r="B8" s="14" t="s">
        <v>38</v>
      </c>
      <c r="C8" s="15" t="s">
        <v>6</v>
      </c>
      <c r="D8" s="14" t="s">
        <v>7</v>
      </c>
      <c r="E8" s="17">
        <v>1</v>
      </c>
      <c r="F8" s="59"/>
      <c r="G8" s="18">
        <f>ROUND(E8*F8,2)</f>
        <v>0</v>
      </c>
      <c r="H8" s="52" t="s">
        <v>162</v>
      </c>
    </row>
    <row r="9" spans="1:8" ht="96" x14ac:dyDescent="0.25">
      <c r="A9" s="13">
        <v>2</v>
      </c>
      <c r="B9" s="14" t="s">
        <v>42</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ht="15" customHeight="1" x14ac:dyDescent="0.25">
      <c r="A11" s="6"/>
      <c r="B11" s="3"/>
      <c r="C11" s="2" t="s">
        <v>26</v>
      </c>
      <c r="D11" s="111">
        <f>SUM(G8:G10)</f>
        <v>0</v>
      </c>
      <c r="E11" s="112"/>
      <c r="F11" s="112"/>
      <c r="G11" s="113"/>
      <c r="H11" s="53" t="s">
        <v>100</v>
      </c>
    </row>
    <row r="12" spans="1:8" ht="30" x14ac:dyDescent="0.25">
      <c r="A12" s="54" t="s">
        <v>104</v>
      </c>
      <c r="B12" s="4"/>
      <c r="C12" s="55" t="s">
        <v>117</v>
      </c>
      <c r="D12" s="108">
        <f>D11</f>
        <v>0</v>
      </c>
      <c r="E12" s="109"/>
      <c r="F12" s="109"/>
      <c r="G12" s="110"/>
      <c r="H12" s="53" t="s">
        <v>101</v>
      </c>
    </row>
    <row r="13" spans="1:8" ht="30" customHeight="1" x14ac:dyDescent="0.25">
      <c r="A13" s="54" t="s">
        <v>105</v>
      </c>
      <c r="B13" s="4"/>
      <c r="C13" s="55" t="s">
        <v>118</v>
      </c>
      <c r="D13" s="108">
        <f>ROUND(D12*0.23,2)</f>
        <v>0</v>
      </c>
      <c r="E13" s="124"/>
      <c r="F13" s="124"/>
      <c r="G13" s="125"/>
      <c r="H13" s="53" t="s">
        <v>102</v>
      </c>
    </row>
    <row r="14" spans="1:8" ht="30" customHeight="1" x14ac:dyDescent="0.25">
      <c r="A14" s="7" t="s">
        <v>106</v>
      </c>
      <c r="B14" s="4"/>
      <c r="C14" s="56" t="s">
        <v>119</v>
      </c>
      <c r="D14" s="99">
        <f>D12+D13</f>
        <v>0</v>
      </c>
      <c r="E14" s="100"/>
      <c r="F14" s="100"/>
      <c r="G14" s="101"/>
      <c r="H14" s="53" t="s">
        <v>103</v>
      </c>
    </row>
  </sheetData>
  <sheetProtection algorithmName="SHA-512" hashValue="Sx+yfRLnCK8hCUZ0sQ37W4rCxMdvAExFJSzKdExLB2yBHtxvsaK4G19WHxREa5bWdWCDFHxbPdnME6dyoytDHQ==" saltValue="NoJ5JT06Bo4yYvycfN8FYQ==" spinCount="100000" sheet="1" objects="1" scenarios="1"/>
  <mergeCells count="10">
    <mergeCell ref="D14:G14"/>
    <mergeCell ref="A1:G1"/>
    <mergeCell ref="A4:G4"/>
    <mergeCell ref="D11:G11"/>
    <mergeCell ref="D12:G12"/>
    <mergeCell ref="A2:G2"/>
    <mergeCell ref="A3:G3"/>
    <mergeCell ref="A5:G5"/>
    <mergeCell ref="A7:G7"/>
    <mergeCell ref="D13:G13"/>
  </mergeCells>
  <pageMargins left="0.70866141732283472" right="0.70866141732283472" top="0.74803149606299213" bottom="0.74803149606299213" header="0.31496062992125984" footer="0.31496062992125984"/>
  <pageSetup paperSize="9" scale="7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DB9C-DCA0-47E7-9C0E-0B637F7C9C51}">
  <sheetPr>
    <pageSetUpPr fitToPage="1"/>
  </sheetPr>
  <dimension ref="A1:H13"/>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4" width="5.42578125" style="1" customWidth="1"/>
    <col min="5" max="5" width="9.5703125" style="1" customWidth="1"/>
    <col min="6" max="6" width="12" style="1" customWidth="1"/>
    <col min="7" max="7" width="11.85546875" style="1" customWidth="1"/>
    <col min="8" max="8" width="115.28515625" style="1" customWidth="1"/>
    <col min="9" max="16384" width="9.140625" style="1"/>
  </cols>
  <sheetData>
    <row r="1" spans="1:8" ht="42" x14ac:dyDescent="0.25">
      <c r="A1" s="127" t="s">
        <v>36</v>
      </c>
      <c r="B1" s="127"/>
      <c r="C1" s="127"/>
      <c r="D1" s="127"/>
      <c r="E1" s="127"/>
      <c r="F1" s="127"/>
      <c r="G1" s="127"/>
      <c r="H1" s="57" t="s">
        <v>157</v>
      </c>
    </row>
    <row r="2" spans="1:8" ht="39" customHeight="1" x14ac:dyDescent="0.25">
      <c r="A2" s="117" t="s">
        <v>43</v>
      </c>
      <c r="B2" s="118"/>
      <c r="C2" s="118"/>
      <c r="D2" s="118"/>
      <c r="E2" s="118"/>
      <c r="F2" s="118"/>
      <c r="G2" s="119"/>
    </row>
    <row r="3" spans="1:8" ht="39" customHeight="1" x14ac:dyDescent="0.25">
      <c r="A3" s="130" t="s">
        <v>45</v>
      </c>
      <c r="B3" s="131"/>
      <c r="C3" s="131"/>
      <c r="D3" s="131"/>
      <c r="E3" s="131"/>
      <c r="F3" s="131"/>
      <c r="G3" s="132"/>
    </row>
    <row r="4" spans="1:8" ht="39.75" customHeight="1" thickBot="1" x14ac:dyDescent="0.3">
      <c r="A4" s="133" t="s">
        <v>175</v>
      </c>
      <c r="B4" s="134"/>
      <c r="C4" s="134"/>
      <c r="D4" s="134"/>
      <c r="E4" s="134"/>
      <c r="F4" s="134"/>
      <c r="G4" s="135"/>
    </row>
    <row r="5" spans="1:8" ht="45.75" thickBot="1" x14ac:dyDescent="0.3">
      <c r="A5" s="9" t="s">
        <v>0</v>
      </c>
      <c r="B5" s="10" t="s">
        <v>40</v>
      </c>
      <c r="C5" s="11" t="s">
        <v>1</v>
      </c>
      <c r="D5" s="10" t="s">
        <v>2</v>
      </c>
      <c r="E5" s="10" t="s">
        <v>3</v>
      </c>
      <c r="F5" s="10" t="s">
        <v>4</v>
      </c>
      <c r="G5" s="12" t="s">
        <v>5</v>
      </c>
    </row>
    <row r="6" spans="1:8" ht="52.5" customHeight="1" x14ac:dyDescent="0.25">
      <c r="A6" s="129" t="s">
        <v>53</v>
      </c>
      <c r="B6" s="129"/>
      <c r="C6" s="129"/>
      <c r="D6" s="129"/>
      <c r="E6" s="129"/>
      <c r="F6" s="129"/>
      <c r="G6" s="129"/>
    </row>
    <row r="7" spans="1:8" ht="127.5" x14ac:dyDescent="0.25">
      <c r="A7" s="13">
        <v>1</v>
      </c>
      <c r="B7" s="14" t="s">
        <v>38</v>
      </c>
      <c r="C7" s="15" t="s">
        <v>47</v>
      </c>
      <c r="D7" s="17" t="s">
        <v>7</v>
      </c>
      <c r="E7" s="17">
        <v>1</v>
      </c>
      <c r="F7" s="59"/>
      <c r="G7" s="18">
        <f>ROUND(E7*F7,2)</f>
        <v>0</v>
      </c>
      <c r="H7" s="52" t="s">
        <v>160</v>
      </c>
    </row>
    <row r="8" spans="1:8" ht="84" x14ac:dyDescent="0.25">
      <c r="A8" s="45" t="s">
        <v>48</v>
      </c>
      <c r="B8" s="14" t="s">
        <v>57</v>
      </c>
      <c r="C8" s="15" t="s">
        <v>49</v>
      </c>
      <c r="D8" s="46" t="s">
        <v>7</v>
      </c>
      <c r="E8" s="17">
        <v>1</v>
      </c>
      <c r="F8" s="60"/>
      <c r="G8" s="18">
        <f t="shared" ref="G8:G9" si="0">ROUND(E8*F8,2)</f>
        <v>0</v>
      </c>
    </row>
    <row r="9" spans="1:8" ht="84" x14ac:dyDescent="0.25">
      <c r="A9" s="13" t="s">
        <v>37</v>
      </c>
      <c r="B9" s="14" t="s">
        <v>57</v>
      </c>
      <c r="C9" s="16" t="s">
        <v>50</v>
      </c>
      <c r="D9" s="17" t="s">
        <v>7</v>
      </c>
      <c r="E9" s="17">
        <v>1</v>
      </c>
      <c r="F9" s="59"/>
      <c r="G9" s="18">
        <f t="shared" si="0"/>
        <v>0</v>
      </c>
    </row>
    <row r="10" spans="1:8" ht="15" customHeight="1" x14ac:dyDescent="0.25">
      <c r="A10" s="6"/>
      <c r="B10" s="3"/>
      <c r="C10" s="2" t="s">
        <v>54</v>
      </c>
      <c r="D10" s="111">
        <f>SUM(G7:G9)</f>
        <v>0</v>
      </c>
      <c r="E10" s="112"/>
      <c r="F10" s="112"/>
      <c r="G10" s="113"/>
      <c r="H10" s="53" t="s">
        <v>107</v>
      </c>
    </row>
    <row r="11" spans="1:8" ht="30" x14ac:dyDescent="0.25">
      <c r="A11" s="54" t="s">
        <v>111</v>
      </c>
      <c r="B11" s="4"/>
      <c r="C11" s="55" t="s">
        <v>114</v>
      </c>
      <c r="D11" s="108">
        <f>D10</f>
        <v>0</v>
      </c>
      <c r="E11" s="109"/>
      <c r="F11" s="109"/>
      <c r="G11" s="110"/>
      <c r="H11" s="53" t="s">
        <v>108</v>
      </c>
    </row>
    <row r="12" spans="1:8" ht="30" x14ac:dyDescent="0.25">
      <c r="A12" s="54" t="s">
        <v>112</v>
      </c>
      <c r="B12" s="4"/>
      <c r="C12" s="55" t="s">
        <v>115</v>
      </c>
      <c r="D12" s="108">
        <f>ROUND(D11*0.23,2)</f>
        <v>0</v>
      </c>
      <c r="E12" s="124"/>
      <c r="F12" s="124"/>
      <c r="G12" s="125"/>
      <c r="H12" s="53" t="s">
        <v>109</v>
      </c>
    </row>
    <row r="13" spans="1:8" ht="30" x14ac:dyDescent="0.25">
      <c r="A13" s="7" t="s">
        <v>113</v>
      </c>
      <c r="B13" s="4"/>
      <c r="C13" s="56" t="s">
        <v>116</v>
      </c>
      <c r="D13" s="99">
        <f>D11+D12</f>
        <v>0</v>
      </c>
      <c r="E13" s="100"/>
      <c r="F13" s="100"/>
      <c r="G13" s="101"/>
      <c r="H13" s="53" t="s">
        <v>110</v>
      </c>
    </row>
  </sheetData>
  <sheetProtection algorithmName="SHA-512" hashValue="2qqhgbZ52MvGgIVL+7p9ZyyHQ9u4IDKRTTgtcn6yi7ALIXIJcY8GNrJeX7PDsdb78NhB8Zfy2YZghIvrrSrhiw==" saltValue="ZuQM9PpwO1t4XMPhaJJ7nA==" spinCount="100000" sheet="1" objects="1" scenarios="1"/>
  <mergeCells count="9">
    <mergeCell ref="D13:G13"/>
    <mergeCell ref="D11:G11"/>
    <mergeCell ref="A1:G1"/>
    <mergeCell ref="A2:G2"/>
    <mergeCell ref="A3:G3"/>
    <mergeCell ref="A4:G4"/>
    <mergeCell ref="A6:G6"/>
    <mergeCell ref="D10:G10"/>
    <mergeCell ref="D12:G12"/>
  </mergeCells>
  <pageMargins left="0.70866141732283472" right="0.70866141732283472" top="0.74803149606299213" bottom="0.74803149606299213" header="0.31496062992125984" footer="0.31496062992125984"/>
  <pageSetup paperSize="9"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4"/>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1.85546875" style="1" customWidth="1"/>
    <col min="8" max="8" width="117.28515625" style="1" customWidth="1"/>
    <col min="9" max="16384" width="9.140625" style="1"/>
  </cols>
  <sheetData>
    <row r="1" spans="1:8" ht="67.5" customHeight="1" x14ac:dyDescent="0.25">
      <c r="A1" s="148"/>
      <c r="B1" s="149"/>
      <c r="C1" s="149"/>
      <c r="D1" s="149"/>
      <c r="E1" s="149"/>
      <c r="F1" s="149"/>
      <c r="G1" s="150"/>
      <c r="H1" s="57" t="s">
        <v>157</v>
      </c>
    </row>
    <row r="2" spans="1:8" ht="30" customHeight="1" x14ac:dyDescent="0.25">
      <c r="A2" s="155" t="s">
        <v>36</v>
      </c>
      <c r="B2" s="156"/>
      <c r="C2" s="156"/>
      <c r="D2" s="156"/>
      <c r="E2" s="156"/>
      <c r="F2" s="156"/>
      <c r="G2" s="157"/>
    </row>
    <row r="3" spans="1:8" ht="39" customHeight="1" x14ac:dyDescent="0.25">
      <c r="A3" s="158" t="s">
        <v>43</v>
      </c>
      <c r="B3" s="159"/>
      <c r="C3" s="159"/>
      <c r="D3" s="159"/>
      <c r="E3" s="159"/>
      <c r="F3" s="159"/>
      <c r="G3" s="160"/>
    </row>
    <row r="4" spans="1:8" ht="39" customHeight="1" x14ac:dyDescent="0.25">
      <c r="A4" s="151" t="s">
        <v>58</v>
      </c>
      <c r="B4" s="152"/>
      <c r="C4" s="152"/>
      <c r="D4" s="152"/>
      <c r="E4" s="152"/>
      <c r="F4" s="152"/>
      <c r="G4" s="153"/>
    </row>
    <row r="5" spans="1:8" ht="39" customHeight="1" thickBot="1" x14ac:dyDescent="0.3">
      <c r="A5" s="161" t="s">
        <v>176</v>
      </c>
      <c r="B5" s="162"/>
      <c r="C5" s="162"/>
      <c r="D5" s="162"/>
      <c r="E5" s="162"/>
      <c r="F5" s="162"/>
      <c r="G5" s="163"/>
    </row>
    <row r="6" spans="1:8" ht="45.75" thickBot="1" x14ac:dyDescent="0.3">
      <c r="A6" s="62" t="s">
        <v>0</v>
      </c>
      <c r="B6" s="63" t="s">
        <v>40</v>
      </c>
      <c r="C6" s="64" t="s">
        <v>1</v>
      </c>
      <c r="D6" s="63" t="s">
        <v>2</v>
      </c>
      <c r="E6" s="63" t="s">
        <v>3</v>
      </c>
      <c r="F6" s="63" t="s">
        <v>4</v>
      </c>
      <c r="G6" s="65" t="s">
        <v>5</v>
      </c>
    </row>
    <row r="7" spans="1:8" ht="39" customHeight="1" x14ac:dyDescent="0.25">
      <c r="A7" s="136" t="s">
        <v>28</v>
      </c>
      <c r="B7" s="136"/>
      <c r="C7" s="136"/>
      <c r="D7" s="136"/>
      <c r="E7" s="136"/>
      <c r="F7" s="136"/>
      <c r="G7" s="136"/>
    </row>
    <row r="8" spans="1:8" ht="114.75" x14ac:dyDescent="0.25">
      <c r="A8" s="66">
        <v>1</v>
      </c>
      <c r="B8" s="67" t="s">
        <v>38</v>
      </c>
      <c r="C8" s="68" t="s">
        <v>6</v>
      </c>
      <c r="D8" s="67" t="s">
        <v>7</v>
      </c>
      <c r="E8" s="69">
        <v>1</v>
      </c>
      <c r="F8" s="59"/>
      <c r="G8" s="70">
        <f>ROUND(E8*F8,2)</f>
        <v>0</v>
      </c>
      <c r="H8" s="52" t="s">
        <v>163</v>
      </c>
    </row>
    <row r="9" spans="1:8" ht="120" x14ac:dyDescent="0.25">
      <c r="A9" s="66">
        <v>2</v>
      </c>
      <c r="B9" s="67" t="s">
        <v>41</v>
      </c>
      <c r="C9" s="68" t="s">
        <v>8</v>
      </c>
      <c r="D9" s="67" t="s">
        <v>7</v>
      </c>
      <c r="E9" s="69">
        <v>1</v>
      </c>
      <c r="F9" s="59"/>
      <c r="G9" s="70">
        <f t="shared" ref="G9:G10" si="0">ROUND(E9*F9,2)</f>
        <v>0</v>
      </c>
    </row>
    <row r="10" spans="1:8" ht="96" x14ac:dyDescent="0.25">
      <c r="A10" s="66" t="s">
        <v>37</v>
      </c>
      <c r="B10" s="67" t="s">
        <v>39</v>
      </c>
      <c r="C10" s="71" t="s">
        <v>9</v>
      </c>
      <c r="D10" s="67" t="s">
        <v>7</v>
      </c>
      <c r="E10" s="69">
        <v>1</v>
      </c>
      <c r="F10" s="60"/>
      <c r="G10" s="70">
        <f t="shared" si="0"/>
        <v>0</v>
      </c>
    </row>
    <row r="11" spans="1:8" x14ac:dyDescent="0.25">
      <c r="A11" s="72"/>
      <c r="B11" s="73"/>
      <c r="C11" s="74" t="s">
        <v>29</v>
      </c>
      <c r="D11" s="137">
        <f>SUM(G8:G10)</f>
        <v>0</v>
      </c>
      <c r="E11" s="138"/>
      <c r="F11" s="138"/>
      <c r="G11" s="139"/>
      <c r="H11" s="53" t="s">
        <v>120</v>
      </c>
    </row>
    <row r="12" spans="1:8" ht="39" customHeight="1" x14ac:dyDescent="0.25">
      <c r="A12" s="136" t="s">
        <v>30</v>
      </c>
      <c r="B12" s="136"/>
      <c r="C12" s="136"/>
      <c r="D12" s="136"/>
      <c r="E12" s="136"/>
      <c r="F12" s="136"/>
      <c r="G12" s="136"/>
    </row>
    <row r="13" spans="1:8" ht="114.75" x14ac:dyDescent="0.25">
      <c r="A13" s="66">
        <v>1</v>
      </c>
      <c r="B13" s="67" t="s">
        <v>38</v>
      </c>
      <c r="C13" s="68" t="s">
        <v>6</v>
      </c>
      <c r="D13" s="67" t="s">
        <v>7</v>
      </c>
      <c r="E13" s="69">
        <v>1</v>
      </c>
      <c r="F13" s="59"/>
      <c r="G13" s="70">
        <f>ROUND(E13*F13,2)</f>
        <v>0</v>
      </c>
      <c r="H13" s="52" t="s">
        <v>164</v>
      </c>
    </row>
    <row r="14" spans="1:8" ht="120" x14ac:dyDescent="0.25">
      <c r="A14" s="66">
        <v>2</v>
      </c>
      <c r="B14" s="67" t="s">
        <v>41</v>
      </c>
      <c r="C14" s="68" t="s">
        <v>8</v>
      </c>
      <c r="D14" s="67" t="s">
        <v>7</v>
      </c>
      <c r="E14" s="69">
        <v>1</v>
      </c>
      <c r="F14" s="59"/>
      <c r="G14" s="70">
        <f t="shared" ref="G14:G15" si="1">ROUND(E14*F14,2)</f>
        <v>0</v>
      </c>
    </row>
    <row r="15" spans="1:8" ht="96" x14ac:dyDescent="0.25">
      <c r="A15" s="66" t="s">
        <v>37</v>
      </c>
      <c r="B15" s="67" t="s">
        <v>39</v>
      </c>
      <c r="C15" s="71" t="s">
        <v>9</v>
      </c>
      <c r="D15" s="67" t="s">
        <v>7</v>
      </c>
      <c r="E15" s="69">
        <v>1</v>
      </c>
      <c r="F15" s="60"/>
      <c r="G15" s="70">
        <f t="shared" si="1"/>
        <v>0</v>
      </c>
    </row>
    <row r="16" spans="1:8" x14ac:dyDescent="0.25">
      <c r="A16" s="72"/>
      <c r="B16" s="73"/>
      <c r="C16" s="74" t="s">
        <v>10</v>
      </c>
      <c r="D16" s="137">
        <f>SUM(G13:G15)</f>
        <v>0</v>
      </c>
      <c r="E16" s="138"/>
      <c r="F16" s="138"/>
      <c r="G16" s="139"/>
      <c r="H16" s="53" t="s">
        <v>121</v>
      </c>
    </row>
    <row r="17" spans="1:8" ht="39" customHeight="1" x14ac:dyDescent="0.25">
      <c r="A17" s="154" t="s">
        <v>31</v>
      </c>
      <c r="B17" s="154"/>
      <c r="C17" s="154"/>
      <c r="D17" s="154"/>
      <c r="E17" s="154"/>
      <c r="F17" s="154"/>
      <c r="G17" s="154"/>
    </row>
    <row r="18" spans="1:8" ht="114.75" x14ac:dyDescent="0.25">
      <c r="A18" s="66">
        <v>1</v>
      </c>
      <c r="B18" s="67" t="s">
        <v>38</v>
      </c>
      <c r="C18" s="68" t="s">
        <v>6</v>
      </c>
      <c r="D18" s="67" t="s">
        <v>7</v>
      </c>
      <c r="E18" s="69">
        <v>1</v>
      </c>
      <c r="F18" s="59"/>
      <c r="G18" s="70">
        <f>ROUND(E18*F18,2)</f>
        <v>0</v>
      </c>
      <c r="H18" s="52" t="s">
        <v>165</v>
      </c>
    </row>
    <row r="19" spans="1:8" ht="120" x14ac:dyDescent="0.25">
      <c r="A19" s="66">
        <v>2</v>
      </c>
      <c r="B19" s="67" t="s">
        <v>41</v>
      </c>
      <c r="C19" s="68" t="s">
        <v>8</v>
      </c>
      <c r="D19" s="67" t="s">
        <v>7</v>
      </c>
      <c r="E19" s="69">
        <v>1</v>
      </c>
      <c r="F19" s="59"/>
      <c r="G19" s="70">
        <f t="shared" ref="G19:G20" si="2">ROUND(E19*F19,2)</f>
        <v>0</v>
      </c>
    </row>
    <row r="20" spans="1:8" ht="96" x14ac:dyDescent="0.25">
      <c r="A20" s="66" t="s">
        <v>37</v>
      </c>
      <c r="B20" s="67" t="s">
        <v>39</v>
      </c>
      <c r="C20" s="71" t="s">
        <v>9</v>
      </c>
      <c r="D20" s="67" t="s">
        <v>7</v>
      </c>
      <c r="E20" s="69">
        <v>1</v>
      </c>
      <c r="F20" s="60"/>
      <c r="G20" s="70">
        <f t="shared" si="2"/>
        <v>0</v>
      </c>
    </row>
    <row r="21" spans="1:8" x14ac:dyDescent="0.25">
      <c r="A21" s="72"/>
      <c r="B21" s="73"/>
      <c r="C21" s="74" t="s">
        <v>11</v>
      </c>
      <c r="D21" s="137">
        <f>SUM(G18:G20)</f>
        <v>0</v>
      </c>
      <c r="E21" s="138"/>
      <c r="F21" s="138"/>
      <c r="G21" s="139"/>
      <c r="H21" s="53" t="s">
        <v>122</v>
      </c>
    </row>
    <row r="22" spans="1:8" ht="39" customHeight="1" x14ac:dyDescent="0.25">
      <c r="A22" s="154" t="s">
        <v>32</v>
      </c>
      <c r="B22" s="154"/>
      <c r="C22" s="154"/>
      <c r="D22" s="154"/>
      <c r="E22" s="154"/>
      <c r="F22" s="154"/>
      <c r="G22" s="154"/>
    </row>
    <row r="23" spans="1:8" ht="114.75" x14ac:dyDescent="0.25">
      <c r="A23" s="66">
        <v>1</v>
      </c>
      <c r="B23" s="67" t="s">
        <v>38</v>
      </c>
      <c r="C23" s="68" t="s">
        <v>6</v>
      </c>
      <c r="D23" s="67" t="s">
        <v>7</v>
      </c>
      <c r="E23" s="69">
        <v>1</v>
      </c>
      <c r="F23" s="59"/>
      <c r="G23" s="70">
        <f>ROUND(E23*F23,2)</f>
        <v>0</v>
      </c>
      <c r="H23" s="52" t="s">
        <v>166</v>
      </c>
    </row>
    <row r="24" spans="1:8" ht="120" x14ac:dyDescent="0.25">
      <c r="A24" s="66">
        <v>2</v>
      </c>
      <c r="B24" s="67" t="s">
        <v>41</v>
      </c>
      <c r="C24" s="68" t="s">
        <v>8</v>
      </c>
      <c r="D24" s="67" t="s">
        <v>7</v>
      </c>
      <c r="E24" s="69">
        <v>1</v>
      </c>
      <c r="F24" s="59"/>
      <c r="G24" s="70">
        <f t="shared" ref="G24:G25" si="3">ROUND(E24*F24,2)</f>
        <v>0</v>
      </c>
    </row>
    <row r="25" spans="1:8" ht="96" x14ac:dyDescent="0.25">
      <c r="A25" s="66" t="s">
        <v>37</v>
      </c>
      <c r="B25" s="67" t="s">
        <v>39</v>
      </c>
      <c r="C25" s="71" t="s">
        <v>9</v>
      </c>
      <c r="D25" s="67" t="s">
        <v>7</v>
      </c>
      <c r="E25" s="69">
        <v>1</v>
      </c>
      <c r="F25" s="60"/>
      <c r="G25" s="70">
        <f t="shared" si="3"/>
        <v>0</v>
      </c>
    </row>
    <row r="26" spans="1:8" x14ac:dyDescent="0.25">
      <c r="A26" s="72"/>
      <c r="B26" s="73"/>
      <c r="C26" s="74" t="s">
        <v>12</v>
      </c>
      <c r="D26" s="137">
        <f>SUM(G23:G25)</f>
        <v>0</v>
      </c>
      <c r="E26" s="138"/>
      <c r="F26" s="138"/>
      <c r="G26" s="139"/>
      <c r="H26" s="53" t="s">
        <v>123</v>
      </c>
    </row>
    <row r="27" spans="1:8" ht="39" customHeight="1" x14ac:dyDescent="0.25">
      <c r="A27" s="154" t="s">
        <v>33</v>
      </c>
      <c r="B27" s="154"/>
      <c r="C27" s="154"/>
      <c r="D27" s="154"/>
      <c r="E27" s="154"/>
      <c r="F27" s="154"/>
      <c r="G27" s="154"/>
    </row>
    <row r="28" spans="1:8" ht="114.75" x14ac:dyDescent="0.25">
      <c r="A28" s="66">
        <v>1</v>
      </c>
      <c r="B28" s="67" t="s">
        <v>38</v>
      </c>
      <c r="C28" s="68" t="s">
        <v>6</v>
      </c>
      <c r="D28" s="67" t="s">
        <v>7</v>
      </c>
      <c r="E28" s="69">
        <v>1</v>
      </c>
      <c r="F28" s="59"/>
      <c r="G28" s="70">
        <f>ROUND(E28*F28,2)</f>
        <v>0</v>
      </c>
      <c r="H28" s="52" t="s">
        <v>167</v>
      </c>
    </row>
    <row r="29" spans="1:8" ht="120" x14ac:dyDescent="0.25">
      <c r="A29" s="66">
        <v>2</v>
      </c>
      <c r="B29" s="67" t="s">
        <v>41</v>
      </c>
      <c r="C29" s="68" t="s">
        <v>8</v>
      </c>
      <c r="D29" s="67" t="s">
        <v>7</v>
      </c>
      <c r="E29" s="69">
        <v>1</v>
      </c>
      <c r="F29" s="59"/>
      <c r="G29" s="70">
        <f t="shared" ref="G29:G30" si="4">ROUND(E29*F29,2)</f>
        <v>0</v>
      </c>
    </row>
    <row r="30" spans="1:8" ht="96" x14ac:dyDescent="0.25">
      <c r="A30" s="66" t="s">
        <v>37</v>
      </c>
      <c r="B30" s="67" t="s">
        <v>39</v>
      </c>
      <c r="C30" s="71" t="s">
        <v>9</v>
      </c>
      <c r="D30" s="67" t="s">
        <v>7</v>
      </c>
      <c r="E30" s="69">
        <v>1</v>
      </c>
      <c r="F30" s="60"/>
      <c r="G30" s="70">
        <f t="shared" si="4"/>
        <v>0</v>
      </c>
    </row>
    <row r="31" spans="1:8" x14ac:dyDescent="0.25">
      <c r="A31" s="72"/>
      <c r="B31" s="73"/>
      <c r="C31" s="74" t="s">
        <v>13</v>
      </c>
      <c r="D31" s="137">
        <f>SUM(G28:G30)</f>
        <v>0</v>
      </c>
      <c r="E31" s="138"/>
      <c r="F31" s="138"/>
      <c r="G31" s="139"/>
      <c r="H31" s="53" t="s">
        <v>124</v>
      </c>
    </row>
    <row r="32" spans="1:8" ht="30" x14ac:dyDescent="0.25">
      <c r="A32" s="75" t="s">
        <v>125</v>
      </c>
      <c r="B32" s="76"/>
      <c r="C32" s="77" t="s">
        <v>131</v>
      </c>
      <c r="D32" s="143">
        <f>D11+D16+D21+D26+D31</f>
        <v>0</v>
      </c>
      <c r="E32" s="144"/>
      <c r="F32" s="144"/>
      <c r="G32" s="145"/>
      <c r="H32" s="53" t="s">
        <v>128</v>
      </c>
    </row>
    <row r="33" spans="1:8" ht="30" x14ac:dyDescent="0.25">
      <c r="A33" s="75" t="s">
        <v>126</v>
      </c>
      <c r="B33" s="76"/>
      <c r="C33" s="77" t="s">
        <v>132</v>
      </c>
      <c r="D33" s="143">
        <f>ROUND(D32*0.23,2)</f>
        <v>0</v>
      </c>
      <c r="E33" s="146"/>
      <c r="F33" s="146"/>
      <c r="G33" s="147"/>
      <c r="H33" s="53" t="s">
        <v>129</v>
      </c>
    </row>
    <row r="34" spans="1:8" ht="30" x14ac:dyDescent="0.25">
      <c r="A34" s="78" t="s">
        <v>127</v>
      </c>
      <c r="B34" s="76"/>
      <c r="C34" s="79" t="s">
        <v>133</v>
      </c>
      <c r="D34" s="140">
        <f>D32+D33</f>
        <v>0</v>
      </c>
      <c r="E34" s="141"/>
      <c r="F34" s="141"/>
      <c r="G34" s="142"/>
      <c r="H34" s="53" t="s">
        <v>130</v>
      </c>
    </row>
  </sheetData>
  <sheetProtection algorithmName="SHA-512" hashValue="fD85s0awp/r7y9axRgzitlXqWD9Dc5QBWBuL7w8QMhPlrVYgL8RnjOr2kRi/I4u4vpc5b3M1lQN5PiPN+jZRuA==" saltValue="v67zVfJpsaKD1Ep3iXTr+A==" spinCount="100000" sheet="1" objects="1" scenarios="1"/>
  <mergeCells count="18">
    <mergeCell ref="A1:G1"/>
    <mergeCell ref="A4:G4"/>
    <mergeCell ref="A22:G22"/>
    <mergeCell ref="D26:G26"/>
    <mergeCell ref="A27:G27"/>
    <mergeCell ref="A7:G7"/>
    <mergeCell ref="D11:G11"/>
    <mergeCell ref="A17:G17"/>
    <mergeCell ref="D21:G21"/>
    <mergeCell ref="A2:G2"/>
    <mergeCell ref="A3:G3"/>
    <mergeCell ref="A5:G5"/>
    <mergeCell ref="A12:G12"/>
    <mergeCell ref="D16:G16"/>
    <mergeCell ref="D34:G34"/>
    <mergeCell ref="D32:G32"/>
    <mergeCell ref="D31:G31"/>
    <mergeCell ref="D33:G33"/>
  </mergeCells>
  <pageMargins left="0.70866141732283472" right="0.70866141732283472" top="0.74803149606299213" bottom="0.74803149606299213" header="0.31496062992125984" footer="0.31496062992125984"/>
  <pageSetup paperSize="9" scale="76" fitToHeight="0" orientation="portrait" r:id="rId1"/>
  <rowBreaks count="3" manualBreakCount="3">
    <brk id="11" max="6" man="1"/>
    <brk id="21" max="6" man="1"/>
    <brk id="26"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00DD-8FDB-4397-9BE5-5933A0A05005}">
  <sheetPr>
    <pageSetUpPr fitToPage="1"/>
  </sheetPr>
  <dimension ref="A1:H29"/>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3.7109375" style="1" customWidth="1"/>
    <col min="4" max="5" width="7" style="1" customWidth="1"/>
    <col min="6" max="6" width="12" style="1" customWidth="1"/>
    <col min="7" max="7" width="11.85546875" style="1" customWidth="1"/>
    <col min="8" max="8" width="116.85546875" style="1" customWidth="1"/>
    <col min="9" max="16384" width="9.140625" style="1"/>
  </cols>
  <sheetData>
    <row r="1" spans="1:8" ht="67.5" customHeight="1" x14ac:dyDescent="0.25">
      <c r="A1" s="102"/>
      <c r="B1" s="103"/>
      <c r="C1" s="103"/>
      <c r="D1" s="103"/>
      <c r="E1" s="103"/>
      <c r="F1" s="103"/>
      <c r="G1" s="104"/>
      <c r="H1" s="57" t="s">
        <v>157</v>
      </c>
    </row>
    <row r="2" spans="1:8" ht="30" customHeight="1" x14ac:dyDescent="0.25">
      <c r="A2" s="126" t="s">
        <v>36</v>
      </c>
      <c r="B2" s="127"/>
      <c r="C2" s="127"/>
      <c r="D2" s="127"/>
      <c r="E2" s="127"/>
      <c r="F2" s="127"/>
      <c r="G2" s="128"/>
    </row>
    <row r="3" spans="1:8" ht="39" customHeight="1" x14ac:dyDescent="0.25">
      <c r="A3" s="117" t="s">
        <v>43</v>
      </c>
      <c r="B3" s="164"/>
      <c r="C3" s="164"/>
      <c r="D3" s="164"/>
      <c r="E3" s="164"/>
      <c r="F3" s="164"/>
      <c r="G3" s="165"/>
    </row>
    <row r="4" spans="1:8" ht="39" customHeight="1" x14ac:dyDescent="0.25">
      <c r="A4" s="105" t="s">
        <v>59</v>
      </c>
      <c r="B4" s="106"/>
      <c r="C4" s="106"/>
      <c r="D4" s="106"/>
      <c r="E4" s="106"/>
      <c r="F4" s="106"/>
      <c r="G4" s="107"/>
    </row>
    <row r="5" spans="1:8" ht="39" customHeight="1" thickBot="1" x14ac:dyDescent="0.3">
      <c r="A5" s="120" t="s">
        <v>176</v>
      </c>
      <c r="B5" s="121"/>
      <c r="C5" s="121"/>
      <c r="D5" s="121"/>
      <c r="E5" s="121"/>
      <c r="F5" s="121"/>
      <c r="G5" s="122"/>
    </row>
    <row r="6" spans="1:8" ht="45.75" thickBot="1" x14ac:dyDescent="0.3">
      <c r="A6" s="47" t="s">
        <v>0</v>
      </c>
      <c r="B6" s="48" t="s">
        <v>40</v>
      </c>
      <c r="C6" s="49" t="s">
        <v>1</v>
      </c>
      <c r="D6" s="48" t="s">
        <v>2</v>
      </c>
      <c r="E6" s="48" t="s">
        <v>3</v>
      </c>
      <c r="F6" s="48" t="s">
        <v>4</v>
      </c>
      <c r="G6" s="50" t="s">
        <v>5</v>
      </c>
    </row>
    <row r="7" spans="1:8" ht="39" customHeight="1" x14ac:dyDescent="0.25">
      <c r="A7" s="166" t="s">
        <v>34</v>
      </c>
      <c r="B7" s="167"/>
      <c r="C7" s="167"/>
      <c r="D7" s="167"/>
      <c r="E7" s="167"/>
      <c r="F7" s="167"/>
      <c r="G7" s="168"/>
    </row>
    <row r="8" spans="1:8" ht="127.5" x14ac:dyDescent="0.25">
      <c r="A8" s="13">
        <v>1</v>
      </c>
      <c r="B8" s="14" t="s">
        <v>38</v>
      </c>
      <c r="C8" s="15" t="s">
        <v>6</v>
      </c>
      <c r="D8" s="14" t="s">
        <v>7</v>
      </c>
      <c r="E8" s="17">
        <v>1</v>
      </c>
      <c r="F8" s="59"/>
      <c r="G8" s="18">
        <f>ROUND(E8*F8,2)</f>
        <v>0</v>
      </c>
      <c r="H8" s="52" t="s">
        <v>168</v>
      </c>
    </row>
    <row r="9" spans="1:8" ht="96" x14ac:dyDescent="0.25">
      <c r="A9" s="13">
        <v>2</v>
      </c>
      <c r="B9" s="14" t="s">
        <v>42</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x14ac:dyDescent="0.25">
      <c r="A11" s="6"/>
      <c r="B11" s="3"/>
      <c r="C11" s="2" t="s">
        <v>35</v>
      </c>
      <c r="D11" s="111">
        <f>SUM(G8:G10)</f>
        <v>0</v>
      </c>
      <c r="E11" s="112"/>
      <c r="F11" s="112"/>
      <c r="G11" s="113"/>
      <c r="H11" s="53" t="s">
        <v>134</v>
      </c>
    </row>
    <row r="12" spans="1:8" ht="39" customHeight="1" x14ac:dyDescent="0.25">
      <c r="A12" s="166" t="s">
        <v>17</v>
      </c>
      <c r="B12" s="167"/>
      <c r="C12" s="167"/>
      <c r="D12" s="167"/>
      <c r="E12" s="167"/>
      <c r="F12" s="167"/>
      <c r="G12" s="168"/>
    </row>
    <row r="13" spans="1:8" ht="127.5" x14ac:dyDescent="0.25">
      <c r="A13" s="13">
        <v>1</v>
      </c>
      <c r="B13" s="14" t="s">
        <v>38</v>
      </c>
      <c r="C13" s="15" t="s">
        <v>6</v>
      </c>
      <c r="D13" s="14" t="s">
        <v>7</v>
      </c>
      <c r="E13" s="17">
        <v>1</v>
      </c>
      <c r="F13" s="59"/>
      <c r="G13" s="18">
        <f>ROUND(E13*F13,2)</f>
        <v>0</v>
      </c>
      <c r="H13" s="52" t="s">
        <v>169</v>
      </c>
    </row>
    <row r="14" spans="1:8" ht="96" x14ac:dyDescent="0.25">
      <c r="A14" s="13">
        <v>2</v>
      </c>
      <c r="B14" s="14" t="s">
        <v>42</v>
      </c>
      <c r="C14" s="15" t="s">
        <v>8</v>
      </c>
      <c r="D14" s="14" t="s">
        <v>7</v>
      </c>
      <c r="E14" s="17">
        <v>1</v>
      </c>
      <c r="F14" s="59"/>
      <c r="G14" s="18">
        <f t="shared" ref="G14:G15" si="1">ROUND(E14*F14,2)</f>
        <v>0</v>
      </c>
    </row>
    <row r="15" spans="1:8" ht="96" x14ac:dyDescent="0.25">
      <c r="A15" s="13" t="s">
        <v>37</v>
      </c>
      <c r="B15" s="14" t="s">
        <v>39</v>
      </c>
      <c r="C15" s="16" t="s">
        <v>9</v>
      </c>
      <c r="D15" s="14" t="s">
        <v>7</v>
      </c>
      <c r="E15" s="17">
        <v>1</v>
      </c>
      <c r="F15" s="60"/>
      <c r="G15" s="18">
        <f t="shared" si="1"/>
        <v>0</v>
      </c>
    </row>
    <row r="16" spans="1:8" x14ac:dyDescent="0.25">
      <c r="A16" s="6"/>
      <c r="B16" s="3"/>
      <c r="C16" s="2" t="s">
        <v>14</v>
      </c>
      <c r="D16" s="111">
        <f>SUM(G13:G15)</f>
        <v>0</v>
      </c>
      <c r="E16" s="112"/>
      <c r="F16" s="112"/>
      <c r="G16" s="113"/>
      <c r="H16" s="53" t="s">
        <v>135</v>
      </c>
    </row>
    <row r="17" spans="1:8" ht="39" customHeight="1" x14ac:dyDescent="0.25">
      <c r="A17" s="166" t="s">
        <v>18</v>
      </c>
      <c r="B17" s="167"/>
      <c r="C17" s="167"/>
      <c r="D17" s="167"/>
      <c r="E17" s="167"/>
      <c r="F17" s="167"/>
      <c r="G17" s="168"/>
    </row>
    <row r="18" spans="1:8" ht="127.5" x14ac:dyDescent="0.25">
      <c r="A18" s="13">
        <v>1</v>
      </c>
      <c r="B18" s="14" t="s">
        <v>38</v>
      </c>
      <c r="C18" s="15" t="s">
        <v>6</v>
      </c>
      <c r="D18" s="14" t="s">
        <v>7</v>
      </c>
      <c r="E18" s="17">
        <v>1</v>
      </c>
      <c r="F18" s="59"/>
      <c r="G18" s="18">
        <f>ROUND(E18*F18,2)</f>
        <v>0</v>
      </c>
      <c r="H18" s="52" t="s">
        <v>170</v>
      </c>
    </row>
    <row r="19" spans="1:8" ht="96" x14ac:dyDescent="0.25">
      <c r="A19" s="13">
        <v>2</v>
      </c>
      <c r="B19" s="14" t="s">
        <v>42</v>
      </c>
      <c r="C19" s="15" t="s">
        <v>8</v>
      </c>
      <c r="D19" s="14" t="s">
        <v>7</v>
      </c>
      <c r="E19" s="17">
        <v>1</v>
      </c>
      <c r="F19" s="59"/>
      <c r="G19" s="18">
        <f t="shared" ref="G19:G20" si="2">ROUND(E19*F19,2)</f>
        <v>0</v>
      </c>
    </row>
    <row r="20" spans="1:8" ht="96" x14ac:dyDescent="0.25">
      <c r="A20" s="13" t="s">
        <v>37</v>
      </c>
      <c r="B20" s="14" t="s">
        <v>39</v>
      </c>
      <c r="C20" s="16" t="s">
        <v>9</v>
      </c>
      <c r="D20" s="14" t="s">
        <v>7</v>
      </c>
      <c r="E20" s="17">
        <v>1</v>
      </c>
      <c r="F20" s="60"/>
      <c r="G20" s="18">
        <f t="shared" si="2"/>
        <v>0</v>
      </c>
    </row>
    <row r="21" spans="1:8" x14ac:dyDescent="0.25">
      <c r="A21" s="6"/>
      <c r="B21" s="3"/>
      <c r="C21" s="2" t="s">
        <v>15</v>
      </c>
      <c r="D21" s="111">
        <f>SUM(G18:G20)</f>
        <v>0</v>
      </c>
      <c r="E21" s="112"/>
      <c r="F21" s="112"/>
      <c r="G21" s="113"/>
      <c r="H21" s="53" t="s">
        <v>136</v>
      </c>
    </row>
    <row r="22" spans="1:8" ht="39" customHeight="1" x14ac:dyDescent="0.25">
      <c r="A22" s="166" t="s">
        <v>19</v>
      </c>
      <c r="B22" s="167"/>
      <c r="C22" s="167"/>
      <c r="D22" s="167"/>
      <c r="E22" s="167"/>
      <c r="F22" s="167"/>
      <c r="G22" s="168"/>
    </row>
    <row r="23" spans="1:8" ht="127.5" x14ac:dyDescent="0.25">
      <c r="A23" s="13">
        <v>1</v>
      </c>
      <c r="B23" s="14" t="s">
        <v>38</v>
      </c>
      <c r="C23" s="15" t="s">
        <v>6</v>
      </c>
      <c r="D23" s="14" t="s">
        <v>7</v>
      </c>
      <c r="E23" s="17">
        <v>1</v>
      </c>
      <c r="F23" s="59"/>
      <c r="G23" s="18">
        <f>ROUND(E23*F23,2)</f>
        <v>0</v>
      </c>
      <c r="H23" s="52" t="s">
        <v>171</v>
      </c>
    </row>
    <row r="24" spans="1:8" ht="96" x14ac:dyDescent="0.25">
      <c r="A24" s="13">
        <v>2</v>
      </c>
      <c r="B24" s="14" t="s">
        <v>42</v>
      </c>
      <c r="C24" s="15" t="s">
        <v>8</v>
      </c>
      <c r="D24" s="14" t="s">
        <v>7</v>
      </c>
      <c r="E24" s="17">
        <v>1</v>
      </c>
      <c r="F24" s="59"/>
      <c r="G24" s="18">
        <f t="shared" ref="G24:G25" si="3">ROUND(E24*F24,2)</f>
        <v>0</v>
      </c>
    </row>
    <row r="25" spans="1:8" ht="96" x14ac:dyDescent="0.25">
      <c r="A25" s="13" t="s">
        <v>37</v>
      </c>
      <c r="B25" s="14" t="s">
        <v>39</v>
      </c>
      <c r="C25" s="16" t="s">
        <v>9</v>
      </c>
      <c r="D25" s="14" t="s">
        <v>7</v>
      </c>
      <c r="E25" s="17">
        <v>1</v>
      </c>
      <c r="F25" s="60"/>
      <c r="G25" s="18">
        <f t="shared" si="3"/>
        <v>0</v>
      </c>
    </row>
    <row r="26" spans="1:8" x14ac:dyDescent="0.25">
      <c r="A26" s="6"/>
      <c r="B26" s="3"/>
      <c r="C26" s="2" t="s">
        <v>16</v>
      </c>
      <c r="D26" s="111">
        <f>SUM(G23:G25)</f>
        <v>0</v>
      </c>
      <c r="E26" s="112"/>
      <c r="F26" s="112"/>
      <c r="G26" s="113"/>
      <c r="H26" s="53" t="s">
        <v>137</v>
      </c>
    </row>
    <row r="27" spans="1:8" ht="30" x14ac:dyDescent="0.25">
      <c r="A27" s="54" t="s">
        <v>138</v>
      </c>
      <c r="B27" s="4"/>
      <c r="C27" s="55" t="s">
        <v>139</v>
      </c>
      <c r="D27" s="108">
        <f>D11+D16+D21+D26</f>
        <v>0</v>
      </c>
      <c r="E27" s="109"/>
      <c r="F27" s="109"/>
      <c r="G27" s="110"/>
      <c r="H27" s="53" t="s">
        <v>149</v>
      </c>
    </row>
    <row r="28" spans="1:8" ht="30" customHeight="1" x14ac:dyDescent="0.25">
      <c r="A28" s="54" t="s">
        <v>140</v>
      </c>
      <c r="B28" s="4"/>
      <c r="C28" s="55" t="s">
        <v>141</v>
      </c>
      <c r="D28" s="108">
        <f>ROUND(D27*0.23,2)</f>
        <v>0</v>
      </c>
      <c r="E28" s="124"/>
      <c r="F28" s="124"/>
      <c r="G28" s="125"/>
      <c r="H28" s="53" t="s">
        <v>150</v>
      </c>
    </row>
    <row r="29" spans="1:8" ht="30" x14ac:dyDescent="0.25">
      <c r="A29" s="7" t="s">
        <v>142</v>
      </c>
      <c r="B29" s="4"/>
      <c r="C29" s="56" t="s">
        <v>152</v>
      </c>
      <c r="D29" s="99">
        <f>D27+D28</f>
        <v>0</v>
      </c>
      <c r="E29" s="169"/>
      <c r="F29" s="169"/>
      <c r="G29" s="170"/>
      <c r="H29" s="53" t="s">
        <v>151</v>
      </c>
    </row>
  </sheetData>
  <sheetProtection algorithmName="SHA-512" hashValue="g0Ke4kxkdWE625JbF3ahjEW+jmuwzoaeufjpEsf78c0q8PNTtD6h3vfG3qPt/TOBL75EL9vEmro2J8/QwAadhw==" saltValue="rk34DJDX9mkRzAYW2UJblA==" spinCount="100000" sheet="1" objects="1" scenarios="1"/>
  <mergeCells count="16">
    <mergeCell ref="D29:G29"/>
    <mergeCell ref="D21:G21"/>
    <mergeCell ref="A22:G22"/>
    <mergeCell ref="D26:G26"/>
    <mergeCell ref="D27:G27"/>
    <mergeCell ref="D28:G28"/>
    <mergeCell ref="A7:G7"/>
    <mergeCell ref="D11:G11"/>
    <mergeCell ref="A12:G12"/>
    <mergeCell ref="D16:G16"/>
    <mergeCell ref="A17:G17"/>
    <mergeCell ref="A2:G2"/>
    <mergeCell ref="A3:G3"/>
    <mergeCell ref="A5:G5"/>
    <mergeCell ref="A1:G1"/>
    <mergeCell ref="A4:G4"/>
  </mergeCells>
  <pageMargins left="0.70866141732283472" right="0.70866141732283472" top="0.74803149606299213" bottom="0.74803149606299213" header="0.31496062992125984" footer="0.31496062992125984"/>
  <pageSetup paperSize="9" scale="74" fitToHeight="0" orientation="portrait" r:id="rId1"/>
  <rowBreaks count="1" manualBreakCount="1">
    <brk id="1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19</vt:i4>
      </vt:variant>
    </vt:vector>
  </HeadingPairs>
  <TitlesOfParts>
    <vt:vector size="29" baseType="lpstr">
      <vt:lpstr>PREAMBUŁA</vt:lpstr>
      <vt:lpstr>K-IV, CZ.1 PIM</vt:lpstr>
      <vt:lpstr>K-IV, CZ.1 PWiK</vt:lpstr>
      <vt:lpstr>K-IV, CZ.1 UM</vt:lpstr>
      <vt:lpstr>K-IV, CZ.2 PIM</vt:lpstr>
      <vt:lpstr>K-IV, CZ.2 PWiK</vt:lpstr>
      <vt:lpstr>K-IV, CZ.2 UM</vt:lpstr>
      <vt:lpstr>K-IV, CZ.3 PIM</vt:lpstr>
      <vt:lpstr>K-IV, CZ.3 PWiK</vt:lpstr>
      <vt:lpstr>K-IV, CZ.3 UM</vt:lpstr>
      <vt:lpstr>'K-IV, CZ.1 PIM'!Obszar_wydruku</vt:lpstr>
      <vt:lpstr>'K-IV, CZ.1 PWiK'!Obszar_wydruku</vt:lpstr>
      <vt:lpstr>'K-IV, CZ.1 UM'!Obszar_wydruku</vt:lpstr>
      <vt:lpstr>'K-IV, CZ.2 PIM'!Obszar_wydruku</vt:lpstr>
      <vt:lpstr>'K-IV, CZ.2 PWiK'!Obszar_wydruku</vt:lpstr>
      <vt:lpstr>'K-IV, CZ.2 UM'!Obszar_wydruku</vt:lpstr>
      <vt:lpstr>'K-IV, CZ.3 PIM'!Obszar_wydruku</vt:lpstr>
      <vt:lpstr>'K-IV, CZ.3 PWiK'!Obszar_wydruku</vt:lpstr>
      <vt:lpstr>'K-IV, CZ.3 UM'!Obszar_wydruku</vt:lpstr>
      <vt:lpstr>PREAMBUŁA!Obszar_wydruku</vt:lpstr>
      <vt:lpstr>'K-IV, CZ.1 PIM'!Tytuły_wydruku</vt:lpstr>
      <vt:lpstr>'K-IV, CZ.1 PWiK'!Tytuły_wydruku</vt:lpstr>
      <vt:lpstr>'K-IV, CZ.1 UM'!Tytuły_wydruku</vt:lpstr>
      <vt:lpstr>'K-IV, CZ.2 PIM'!Tytuły_wydruku</vt:lpstr>
      <vt:lpstr>'K-IV, CZ.2 PWiK'!Tytuły_wydruku</vt:lpstr>
      <vt:lpstr>'K-IV, CZ.2 UM'!Tytuły_wydruku</vt:lpstr>
      <vt:lpstr>'K-IV, CZ.3 PIM'!Tytuły_wydruku</vt:lpstr>
      <vt:lpstr>'K-IV, CZ.3 PWiK'!Tytuły_wydruku</vt:lpstr>
      <vt:lpstr>'K-IV, CZ.3 UM'!Tytuły_wydruku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A.Chomczynska</dc:creator>
  <cp:lastModifiedBy>Gośka A.</cp:lastModifiedBy>
  <cp:lastPrinted>2017-05-05T10:53:12Z</cp:lastPrinted>
  <dcterms:created xsi:type="dcterms:W3CDTF">2017-05-05T06:44:15Z</dcterms:created>
  <dcterms:modified xsi:type="dcterms:W3CDTF">2018-05-04T07:41:19Z</dcterms:modified>
</cp:coreProperties>
</file>