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Z:\ETAP 2 2016-2020\JRP T\01. FAZA PRZYGOTOWANIA INWESTYCJI\06. OPZ\Kanalizacja i wodociąg\2018-10-29 KIV - cz.3\"/>
    </mc:Choice>
  </mc:AlternateContent>
  <xr:revisionPtr revIDLastSave="0" documentId="13_ncr:1_{B41E000E-96A2-470C-8E94-E132B051113F}" xr6:coauthVersionLast="37" xr6:coauthVersionMax="37" xr10:uidLastSave="{00000000-0000-0000-0000-000000000000}"/>
  <bookViews>
    <workbookView xWindow="0" yWindow="0" windowWidth="25200" windowHeight="11715" xr2:uid="{00000000-000D-0000-FFFF-FFFF00000000}"/>
  </bookViews>
  <sheets>
    <sheet name="PREAMBUŁA" sheetId="10" r:id="rId1"/>
    <sheet name="K-IV, CZ.3.1 PIM" sheetId="4" r:id="rId2"/>
    <sheet name="K-IV, CZ.3.1 PWiK" sheetId="7" r:id="rId3"/>
    <sheet name="K-IV, CZ.3.1 UM" sheetId="14" r:id="rId4"/>
    <sheet name="K-IV, CZ.3.2 PIM" sheetId="5" r:id="rId5"/>
    <sheet name="K-IV, CZ.3.2 PWiK" sheetId="8" r:id="rId6"/>
    <sheet name="K-IV, CZ.3.2 UM" sheetId="15" r:id="rId7"/>
    <sheet name="K-IV, CZ.3.3 PIM" sheetId="6" r:id="rId8"/>
    <sheet name="K-IV, CZ.3.3 PWiK" sheetId="9" r:id="rId9"/>
    <sheet name="K-IV, CZ.3 UM" sheetId="13" r:id="rId10"/>
  </sheets>
  <definedNames>
    <definedName name="_xlnm.Print_Area" localSheetId="9">'K-IV, CZ.3 UM'!$A$1:$G$13</definedName>
    <definedName name="_xlnm.Print_Area" localSheetId="1">'K-IV, CZ.3.1 PIM'!$A$1:$G$14</definedName>
    <definedName name="_xlnm.Print_Area" localSheetId="2">'K-IV, CZ.3.1 PWiK'!$A$1:$G$14</definedName>
    <definedName name="_xlnm.Print_Area" localSheetId="3">'K-IV, CZ.3.1 UM'!$A$1:$G$13</definedName>
    <definedName name="_xlnm.Print_Area" localSheetId="4">'K-IV, CZ.3.2 PIM'!$A$1:$G$19</definedName>
    <definedName name="_xlnm.Print_Area" localSheetId="5">'K-IV, CZ.3.2 PWiK'!$A$1:$G$14</definedName>
    <definedName name="_xlnm.Print_Area" localSheetId="6">'K-IV, CZ.3.2 UM'!$A$1:$G$13</definedName>
    <definedName name="_xlnm.Print_Area" localSheetId="7">'K-IV, CZ.3.3 PIM'!$A$1:$G$19</definedName>
    <definedName name="_xlnm.Print_Area" localSheetId="8">'K-IV, CZ.3.3 PWiK'!$A$1:$G$19</definedName>
    <definedName name="_xlnm.Print_Area" localSheetId="0">PREAMBUŁA!$A$1:$L$42</definedName>
    <definedName name="_xlnm.Print_Titles" localSheetId="9">'K-IV, CZ.3 UM'!$5:$5</definedName>
    <definedName name="_xlnm.Print_Titles" localSheetId="1">'K-IV, CZ.3.1 PIM'!$6:$6</definedName>
    <definedName name="_xlnm.Print_Titles" localSheetId="2">'K-IV, CZ.3.1 PWiK'!$6:$6</definedName>
    <definedName name="_xlnm.Print_Titles" localSheetId="3">'K-IV, CZ.3.1 UM'!$5:$5</definedName>
    <definedName name="_xlnm.Print_Titles" localSheetId="4">'K-IV, CZ.3.2 PIM'!$6:$6</definedName>
    <definedName name="_xlnm.Print_Titles" localSheetId="5">'K-IV, CZ.3.2 PWiK'!$6:$6</definedName>
    <definedName name="_xlnm.Print_Titles" localSheetId="6">'K-IV, CZ.3.2 UM'!$5:$5</definedName>
    <definedName name="_xlnm.Print_Titles" localSheetId="7">'K-IV, CZ.3.3 PIM'!$6:$6</definedName>
    <definedName name="_xlnm.Print_Titles" localSheetId="8">'K-IV, CZ.3.3 PWiK'!$6:$6</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9" l="1"/>
  <c r="D16" i="9"/>
  <c r="D17" i="6"/>
  <c r="D10" i="15"/>
  <c r="D11" i="15" s="1"/>
  <c r="G9" i="15"/>
  <c r="G8" i="15"/>
  <c r="G7" i="15"/>
  <c r="D12" i="8"/>
  <c r="G8" i="8"/>
  <c r="G9" i="8"/>
  <c r="G10" i="8"/>
  <c r="D11" i="8" s="1"/>
  <c r="D17" i="5"/>
  <c r="G8" i="5"/>
  <c r="G9" i="5"/>
  <c r="G10" i="5"/>
  <c r="G13" i="5"/>
  <c r="G14" i="5"/>
  <c r="G15" i="5"/>
  <c r="D10" i="14"/>
  <c r="D11" i="14" s="1"/>
  <c r="G9" i="14"/>
  <c r="G8" i="14"/>
  <c r="G7" i="14"/>
  <c r="D12" i="7"/>
  <c r="G8" i="7"/>
  <c r="G9" i="7"/>
  <c r="G10" i="7"/>
  <c r="D11" i="7" s="1"/>
  <c r="D12" i="4"/>
  <c r="G8" i="4"/>
  <c r="G9" i="4"/>
  <c r="G10" i="4"/>
  <c r="D12" i="15" l="1"/>
  <c r="D13" i="15" s="1"/>
  <c r="D16" i="5"/>
  <c r="D11" i="5"/>
  <c r="D12" i="14"/>
  <c r="D13" i="14" s="1"/>
  <c r="D11" i="4"/>
  <c r="G9" i="13"/>
  <c r="G8" i="13"/>
  <c r="G7" i="13"/>
  <c r="D10" i="13" s="1"/>
  <c r="D11" i="13" s="1"/>
  <c r="G15" i="9"/>
  <c r="G14" i="9"/>
  <c r="G13" i="9"/>
  <c r="G10" i="9"/>
  <c r="G9" i="9"/>
  <c r="G8" i="9"/>
  <c r="G15" i="6"/>
  <c r="G14" i="6"/>
  <c r="G13" i="6"/>
  <c r="G10" i="6"/>
  <c r="G9" i="6"/>
  <c r="G8" i="6"/>
  <c r="D11" i="9" l="1"/>
  <c r="D16" i="6"/>
  <c r="D11" i="6"/>
  <c r="D13" i="7"/>
  <c r="D14" i="7" s="1"/>
  <c r="D13" i="4"/>
  <c r="D14" i="4" s="1"/>
  <c r="D18" i="9"/>
  <c r="D19" i="9" s="1"/>
  <c r="D12" i="13"/>
  <c r="D13" i="13" s="1"/>
  <c r="D13" i="8"/>
  <c r="D14" i="8" s="1"/>
  <c r="D18" i="5"/>
  <c r="D19" i="5" s="1"/>
  <c r="D18" i="6" l="1"/>
  <c r="D19" i="6" s="1"/>
</calcChain>
</file>

<file path=xl/sharedStrings.xml><?xml version="1.0" encoding="utf-8"?>
<sst xmlns="http://schemas.openxmlformats.org/spreadsheetml/2006/main" count="363" uniqueCount="163">
  <si>
    <t>Nr pozycji</t>
  </si>
  <si>
    <t>Wyszczególnienie elementów przedmiotu zamówienia</t>
  </si>
  <si>
    <t xml:space="preserve">Jedno-stka </t>
  </si>
  <si>
    <t>Ilość</t>
  </si>
  <si>
    <t>Cena jednostkowa [PLN/m], [PLN/kpl]</t>
  </si>
  <si>
    <t>Wartość netto
[PLN]</t>
  </si>
  <si>
    <t>Dokumentacja i prace projektowe</t>
  </si>
  <si>
    <t>kpl.</t>
  </si>
  <si>
    <t>Roboty budowlane, dostawy, montaż urządzeń i instalacji</t>
  </si>
  <si>
    <t>Roboty budowlane rozbiórkowe i odtworzeniowe</t>
  </si>
  <si>
    <t xml:space="preserve">Razem wartość podzadania 4 netto [PLN] </t>
  </si>
  <si>
    <t xml:space="preserve">Razem wartość podzadania 5 netto [PLN] </t>
  </si>
  <si>
    <t xml:space="preserve">Razem wartość podzadania 8 netto [PLN] </t>
  </si>
  <si>
    <t xml:space="preserve">Razem wartość podzadania 9 netto [PLN] </t>
  </si>
  <si>
    <t xml:space="preserve">Razem wartość podzadania 25 netto [PLN] </t>
  </si>
  <si>
    <t xml:space="preserve">Razem wartość podzadania 27 netto [PLN] </t>
  </si>
  <si>
    <t xml:space="preserve">Razem wartość podzadania 28 netto [PLN] </t>
  </si>
  <si>
    <t>Podzadanie 25: Modernizacja wodociągu w dzielnicy Centrum  Czechowic - Dziedzic, w ulicach: Ligocka i Dożynkowa.</t>
  </si>
  <si>
    <t>Podzadanie 27: Modernizacja wodociągu  w dzielnicy Centrum Czechowic - Dziedzic w ulicach: Stawowa, Podkępie, Brzeziny, Mazańcowicka.</t>
  </si>
  <si>
    <t>Podzadanie 28: Modernizacja wodociągu w dzielnicy Czechowice Górne w ulicach: Mazańcowicka, Kopernika i Zamkowa</t>
  </si>
  <si>
    <t>Podzadanie 3: Budowa kanalizacji sanitarnej w dzielnicach południowych Czechowic-Dziedzic, w ulicach: Rolna, Junacka, Rzeczna, Kwiecista, Krupnicza, Jastrzębia, Klonowa, Robotnicza, Podwale, Włókiennicza, Brzozowa, Olszyna, Komorowicka, Bestwińska</t>
  </si>
  <si>
    <t xml:space="preserve">Razem wartość podzadania 3 netto [PLN] </t>
  </si>
  <si>
    <t>Podzadanie 4: Budowa kanalizacji sanitarnej w dzielnicy Centrum Czechowic - Dziedzic w ulicy Spokojnej</t>
  </si>
  <si>
    <t>Podzadanie 5: Budowa kanalizacji sanitarnej w dzielnicy Centrum  Czechowic - Dziedzic, w ulicach: Stawowa, Marzanny, Wiankowa, Dożynkowa, Braterska, Sobótki, Ligocka, Chałupnicza, Szymanowskiego, Chopina</t>
  </si>
  <si>
    <t>Podzadanie 8: Budowa kanalizacji sanitarnej  w dzielnicy Centrum Czechowic - Dziedzic w ulicach Brzeziny, Podkępie</t>
  </si>
  <si>
    <t>Podzadanie 9: Budowa kanalizacji sanitarnej w dzielnicy Czechowice Górne w ulicach: Zamkowa (nr 2 i 3), Mazańcowicka, Kotulińskiego, Kopernika</t>
  </si>
  <si>
    <t>Podzadanie 24: Modernizacja wodociągu w dzielnicach południowych Czechowic-Dziedzic, w ulicach: Junacka, Komorowicka, Rolna, Włókiennicza, Olszyna, Robotnicza, Kwiecista, Rzeczna, Klonowa, Brzozowa</t>
  </si>
  <si>
    <t xml:space="preserve">Razem wartość podzadania 24 netto [PLN] </t>
  </si>
  <si>
    <t>WYKAZ CEN</t>
  </si>
  <si>
    <t>3</t>
  </si>
  <si>
    <t>PFU
WZ 00.00
WZ 01.00</t>
  </si>
  <si>
    <t>PFU
WZ 00.00
WZ 02.00
WZ 03.01
WZ 04.00
WZ 05.01
WZ 05.02
WZ 05.03</t>
  </si>
  <si>
    <t>Odwołanie do PFU oraz WZ</t>
  </si>
  <si>
    <t>PFU
WZ 00.00
WZ 02.00
WZ 03.02
WZ 04.00
WZ 05.01
WZ 05.03
WZ 06.00
WZ 08.00
WZ 10.00</t>
  </si>
  <si>
    <t>PFU
WZ 00.00
WZ 02.00
WZ 03.02
WZ 04.00
WZ 05.01
WZ 05.03
WZ 07.00</t>
  </si>
  <si>
    <t>Projekt: Regulacja gospodarki wodno-ściekowej w gminie Czechowice-Dziedzice - etap 2
POIS.02.03.00-00-0250/16</t>
  </si>
  <si>
    <t>Zamawiający: Gmina Czechowice-Dziedzice</t>
  </si>
  <si>
    <t>Dokumentacja i prace projektowe - odcinki dróg bez budowy kanalizacji sanitarnej i wodociagu</t>
  </si>
  <si>
    <t>2</t>
  </si>
  <si>
    <t>Roboty budowlane i odtworzeniowe - odcinki dróg z kanalizacją sanitarną i wodociągiem</t>
  </si>
  <si>
    <t>Roboty budowlane rozbiórkowe i odtworzeniowe - odcinki dróg bez kanalizacji sanitarnej i wodociagu</t>
  </si>
  <si>
    <t>Nazwa Zamówienia: Regulacja gospodarki wodno-ściekowej w gminie Czechowice-Dziedzice - etap 2
POIS.02.03.00-00-0250/16</t>
  </si>
  <si>
    <t>PFU
WZ 00.00
WZ 01.00
WZ 03.01
WZ 04.00
WZ 05.01
WZ 05.02</t>
  </si>
  <si>
    <t>Zamawiający: Przedsiębiorstwo Inżynierii Miejskiej Sp. z o.o.</t>
  </si>
  <si>
    <t>Zamawiający: Przedsiębiorstwo Wodociągów i Kanalizacji w Czechowicach-Dziedzicach Spółka z ograniczoną odpowiedzialnością</t>
  </si>
  <si>
    <t>PIM.1N</t>
  </si>
  <si>
    <t>PIM.1V</t>
  </si>
  <si>
    <t>PIM.1B</t>
  </si>
  <si>
    <t>PWiK.1N</t>
  </si>
  <si>
    <t>PWiK.1V</t>
  </si>
  <si>
    <t>PWiK.1B</t>
  </si>
  <si>
    <t>GM.1N</t>
  </si>
  <si>
    <t>GM.1V</t>
  </si>
  <si>
    <t>GM.1B</t>
  </si>
  <si>
    <t>PIM.2N</t>
  </si>
  <si>
    <t>PIM.2V</t>
  </si>
  <si>
    <t>PIM.2B</t>
  </si>
  <si>
    <t>PWiK.2N</t>
  </si>
  <si>
    <t>PWiK.2V</t>
  </si>
  <si>
    <t>PWiK.2B</t>
  </si>
  <si>
    <t>GM.2N</t>
  </si>
  <si>
    <t>GM.2V</t>
  </si>
  <si>
    <t>GM.2B</t>
  </si>
  <si>
    <t xml:space="preserve">NIE WPISYWAĆ RĘCZNIE - Autosumowanie pozycji 1, 2, 3 dla podzadania 3 </t>
  </si>
  <si>
    <t>NIE WPISYWAĆ RĘCZNIE - Autosumowanie pozycji 1, 2, 3 dla podzadania 4</t>
  </si>
  <si>
    <t>NIE WPISYWAĆ RĘCZNIE - Autosumowanie pozycji 1, 2, 3 dla podzadania 5</t>
  </si>
  <si>
    <t>NIE WPISYWAĆ RĘCZNIE - Autosumowanie pozycji 1, 2, 3 dla podzadania 8</t>
  </si>
  <si>
    <t>NIE WPISYWAĆ RĘCZNIE - Autosumowanie pozycji 1, 2, 3 dla podzadania 9</t>
  </si>
  <si>
    <t>PIM.3N</t>
  </si>
  <si>
    <t>PIM.3V</t>
  </si>
  <si>
    <t>PIM.3B</t>
  </si>
  <si>
    <t>NIE WPISYWAĆ RĘCZNIE - Autosumowanie pozycji 1, 2, 3 dla podzadania 24</t>
  </si>
  <si>
    <t>NIE WPISYWAĆ RĘCZNIE - Autosumowanie pozycji 1, 2, 3 dla podzadania 25</t>
  </si>
  <si>
    <t>NIE WPISYWAĆ RĘCZNIE - Autosumowanie pozycji 1, 2, 3 dla podzadania 27</t>
  </si>
  <si>
    <t>NIE WPISYWAĆ RĘCZNIE - Autosumowanie pozycji 1, 2, 3 dla podzadania 28</t>
  </si>
  <si>
    <t>PWiK.3N</t>
  </si>
  <si>
    <t>PWiK.3V</t>
  </si>
  <si>
    <t>PWiK.3B</t>
  </si>
  <si>
    <t>GM.3N</t>
  </si>
  <si>
    <t>GM.3V</t>
  </si>
  <si>
    <t>GM.3B</t>
  </si>
  <si>
    <t>Prosimy o wypełnienie jedynie pustych pól w kolumnie "Cena jednostkowa". Pozostałe wartości wypełnią się automatycznie.</t>
  </si>
  <si>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budownictwa drogowego:
Autostrady, drogi ekspresowe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3,0-5,0%
Drogi klasy GP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2,5-4,5%
Drogi klasy G i niższych klas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2,5-4,0%
Ulice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2,5-5,0%
</t>
    </r>
    <r>
      <rPr>
        <b/>
        <sz val="10"/>
        <color theme="1"/>
        <rFont val="Calibri"/>
        <family val="2"/>
        <charset val="238"/>
        <scheme val="minor"/>
      </rPr>
      <t>Koszt robót przewidzianych do wykonania w ramach zamówienia należy przyjąć jako sumę poz. 2 i 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</si>
  <si>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
    </r>
    <r>
      <rPr>
        <sz val="10"/>
        <color theme="1"/>
        <rFont val="Calibri"/>
        <family val="2"/>
        <charset val="238"/>
        <scheme val="minor"/>
      </rPr>
      <t xml:space="preserve">t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</si>
  <si>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4.</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</si>
  <si>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5.</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</si>
  <si>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8.</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</si>
  <si>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9.</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</si>
  <si>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24.</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</si>
  <si>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25.</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</si>
  <si>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27.</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</si>
  <si>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wodociągowych: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4,5-6,5%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4,0-5,5%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3,5-4,5%
</t>
    </r>
    <r>
      <rPr>
        <b/>
        <sz val="10"/>
        <color theme="1"/>
        <rFont val="Calibri"/>
        <family val="2"/>
        <charset val="238"/>
        <scheme val="minor"/>
      </rPr>
      <t>Koszt robót przewidzianych do wykonania w ramach zamówienia należy przyjąć jako sumę poz. 2 i 3 dla podzadania 28.</t>
    </r>
  </si>
  <si>
    <r>
      <t xml:space="preserve">Załącznik nr 1a - wzór Wykazu Cen </t>
    </r>
    <r>
      <rPr>
        <b/>
        <sz val="11"/>
        <rFont val="Calibri"/>
        <family val="2"/>
        <charset val="238"/>
        <scheme val="minor"/>
      </rPr>
      <t>(Załącznik nr 3 do Umowy)</t>
    </r>
  </si>
  <si>
    <r>
      <t xml:space="preserve">Ceny wszystkich pozycji robót powinny zostać podane w PLN
Niezależnie od ograniczeń, jakie mogą sugerować sformułowania dotyczące poszczególnych pozycji w wykazach cen Wykonawca winien mieć pełną świadomość, że kwoty, które wprowadził do Wykazów cen dotyczą robót zakończonych całkowicie pod każdym względem. Przyjmuje się, że Wykonawca jest w pełni świadom wszystkich wymagań i zobowiązań, wyrażonych bezpośrednio, czy też sugerowanych, objętych każdą częścią niniejszego zamówienia i że stosownie do nich wycenił wszystkie pozycje. W związku z powyższym podane kwoty muszą obejmować wszelkie wydatki poboczne i nieprzewidziane oraz ryzyko każdego rodzaju, niezbędne do budowy, ukończenia, uruchomienia i konserwacji całości robót objętych zamówieniem, zgodnie z Programem Funkcjonalno-Użytkowym, umową, przedmiarem robót oraz obowiązującymi przepisami. Kwoty wprowadzone przez Wykonawcę w odniesieniu do wszystkich pozycji w Wykazach cen muszą odzwierciedlać właściwy związek z kosztem wykonywania robót opisanych w zamówieniu. Wszystkie koszty stałe, zyski, koszty ogólne i podobnego rodzaju obciążenia odnoszące się do niniejszego zamówienia jako całości, należy rozdzielić pomiędzy wszystkie kwoty podane w Wykazach cen, podczas gdy koszty dotyczące określonych części zamówienia należy rozciągnąć na te pozycje, których te części dotyczą. Cena zamieszczona w Ofercie będzie ceną łączną za wykonanie umowy i powinna obejmować: 
- wykonanie w/w zakresu prac, prób, pomiarów, prób szczelności; zakupienie materiałów eksploatacyjnych niezbędnych do uruchomienia i przeprowadzenia niezbędnych prób; - zakupienie i rozwieszenie niezbędnych tablic informacyjnych, w tym instrukcji bhp i p-poż; zakup sprzętu bhp i p-poż; opłaty administracyjne; -  zapłata za energię i inne media zużyte w trakcie budowy oraz wykonywania prób;-  zapłata za: zatrudnienie i zakwaterowanie siły roboczej, materiały, transport, opłaty przewozowe, magazynowanie, pracy tymczasowej, koszty wyposażenia technicznego i koszty ogólne, ubezpieczenia, nadzór, zysk i należności ogólne; - obsługę geodezyjną, wykonanie geodezyjnej inwentaryzacji powykonawczej, kamerowanie kanałów . Domniemywa się, że Wykonawca, znając Zakres robót w celu ich wykonania uwzględni w cenie wszystkie elementy, których wykonanie jest konieczne do wypełnienia zadania objętego umową.
Wykonawca wyceniając dany element bierze pod uwagę zakres robót określony we wszystkich  dokumentach  (SIWZ, Umowa, wymogi techniczne). Zakres robót objęty zamówieniem nie obejmuje wykonania przyłączy do zabudowań. Na wykonanie przyłączy Zamawiający ogłosi kolejne postępowanie przetargowe w terminie późniejszym.
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t>
    </r>
    <r>
      <rPr>
        <b/>
        <sz val="11"/>
        <rFont val="Calibri"/>
        <family val="2"/>
        <charset val="238"/>
        <scheme val="minor"/>
      </rPr>
      <t>Suma wartości brutto wyszczególnionych w Wykazach Cen dla każdego z Zamawiających, odrębnie dla każdej z Części zamówienia, powinna być zgodna z ceną ofertową Wykonawcy z formularza ofertowego.</t>
    </r>
  </si>
  <si>
    <r>
      <t xml:space="preserve">Nazwa Zamówienia: Kontrakt IV: Budowa kanalizacji sanitarnej i modernizacja sieci wodociągowej na obszarze Czechowic-Dziedzic - Południe. </t>
    </r>
    <r>
      <rPr>
        <b/>
        <sz val="14"/>
        <color theme="1"/>
        <rFont val="Calibri"/>
        <family val="2"/>
        <charset val="238"/>
        <scheme val="minor"/>
      </rPr>
      <t>Część 3.1 (podzadanie 3, 24)</t>
    </r>
  </si>
  <si>
    <t xml:space="preserve">KONTRAKT IV CZĘŚĆ 3.1 (zakres zamówienia Przedsiębiorstwa Inżynierii Miejskiej Sp. z o.o.) RAZEM WARTOŚĆ NETTO [PLN] </t>
  </si>
  <si>
    <t xml:space="preserve">KONTRAKT IV CZĘŚĆ 3.1 (zakres zamówienia Przedsiębiorstwa Inżynierii Miejskiej Sp. z o.o.) WARTOŚĆ PODATKU VAT 23% [PLN] </t>
  </si>
  <si>
    <t xml:space="preserve">KONTRAKT IV CZĘŚĆ 3.1 (zakres zamówienia Przedsiębiorstwa Inżynierii Miejskiej Sp. z o.o.) RAZEM WARTOŚĆ BRUTTO [PLN] </t>
  </si>
  <si>
    <t>NIE WPISYWAĆ RĘCZNIE - Autosumowanie wartości netto podzadania 3</t>
  </si>
  <si>
    <t>NIE WPISYWAĆ RĘCZNIE - Automatyczne obliczenie podatku VAT 23% z sumy wartości netto podzadania 3</t>
  </si>
  <si>
    <t>NIE WPISYWAĆ RĘCZNIE - Autosumowanie wartości netto podzadania 24</t>
  </si>
  <si>
    <t>NIE WPISYWAĆ RĘCZNIE - Automatyczne obliczenie podatku VAT 23% z sumy wartości netto podzadania 24</t>
  </si>
  <si>
    <t xml:space="preserve">KONTRAKT IV CZĘŚĆ 3.1 (zakres zamówienia Przedsiębiorstwa Wodociągów i Kanalizacji Sp. z o.o.) RAZEM WARTOŚĆ NETTO [PLN] </t>
  </si>
  <si>
    <t xml:space="preserve">KONTRAKT IV CZĘŚĆ 3.1 (zakres zamówienia Przedsiębiorstwa Wodociągów i Kanalizacji Sp. z o.o.) WARTOŚĆ PODATKU VAT 23% [PLN] </t>
  </si>
  <si>
    <t xml:space="preserve">KONTRAKT IV CZĘŚĆ 3.1 (zakres zamówienia Przedsiębiorstwa Wodociągów i Kanalizacji Sp. z o.o.) RAZEM WARTOŚĆ BRUTTO [PLN] </t>
  </si>
  <si>
    <r>
      <t xml:space="preserve">Nazwa Zamówienia:  Kontrakt IV: Budowa kanalizacji sanitarnej i modernizacja sieci wodociągowej na obszarze Czechowic-Dziedzic - Południe. </t>
    </r>
    <r>
      <rPr>
        <b/>
        <sz val="14"/>
        <color theme="1"/>
        <rFont val="Calibri"/>
        <family val="2"/>
        <charset val="238"/>
        <scheme val="minor"/>
      </rPr>
      <t>Część 3.1 (podzadanie 3, 24)</t>
    </r>
  </si>
  <si>
    <t xml:space="preserve">Razem wartość odtworzeń nawierzchni podzadania 3, 24 netto [PLN] </t>
  </si>
  <si>
    <t xml:space="preserve">KONTRAKT IV CZĘŚĆ 3.1 (zakres zamówienia Gminy Czechowice-Dziedzice) RAZEM WARTOŚĆ NETTO [PLN] </t>
  </si>
  <si>
    <t xml:space="preserve">KONTRAKT IV CZĘŚĆ 3.1 (zakres zamówienia Gminy Czechowice-Dziedzice) WARTOŚĆ PODATKU VAT 23% [PLN] </t>
  </si>
  <si>
    <t xml:space="preserve">KONTRAKT IV CZĘŚĆ 3.1 (zakres zamówienia Gminy Czechowice-Dziedzice) RAZEM WARTOŚĆ BRUTTO [PLN] </t>
  </si>
  <si>
    <t>NIE WPISYWAĆ RĘCZNIE - Autosumowanie pozycji 1, 2, 3 dla podzadań 3, 24</t>
  </si>
  <si>
    <t>NIE WPISYWAĆ RĘCZNIE - Autosumowanie wartości netto podzadań 3, 24</t>
  </si>
  <si>
    <t>NIE WPISYWAĆ RĘCZNIE - Automatyczne obliczenie podatku VAT 23% z sumy wartości netto podzadań 3, 24</t>
  </si>
  <si>
    <t>NIE WPISYWAĆ RĘCZNIE - Autosumowanie wartości netto podzadań 3, 24 oraz wartości podatku VAT 23%</t>
  </si>
  <si>
    <t>PREAMBUŁA DO WYKAZU CEN dla Zamówienia pn. Kontrakt IV: Budowa kanalizacji sanitarnej i modernizacja sieci wodociągowej na obszarze Czechowic-Dziedzic - Południe - część 3.1, 3.2, 3.3</t>
  </si>
  <si>
    <t>Podzadanie 3: Budowa kanalizacji sanitarnej w dzielnicach południowych Czechowic-Dziedzic, w ulicach: Rolna, Junacka, Rzeczna, Kwiecista, Krupnicza, Jastrzębia, Klonowa, Robotnicza, Podwale, Włókiennicza, Brzozowa, Olszyna, Komorowicka, Bestwińska
Podzadanie 24: Modernizacja wodociągu w dzielnicach południowych Czechowic-Dziedzic, w ulicach: Junacka, Komorowicka, Rolna, Włókiennicza, Olszyna, Robotnicza, Kwiecista, Rzeczna, Klonowa, Brzozowa</t>
  </si>
  <si>
    <t>NIE WPISYWAĆ RĘCZNIE - Autosumowanie wartości netto podzadania 4, 5</t>
  </si>
  <si>
    <t>NIE WPISYWAĆ RĘCZNIE - Autosumowanie wartości netto podzadania 4, 5 oraz wartości podatku VAT 23%</t>
  </si>
  <si>
    <t>NIE WPISYWAĆ RĘCZNIE - Automatyczne obliczenie podatku VAT 23% z sumy wartości netto podzadania 4, 5</t>
  </si>
  <si>
    <t>NIE WPISYWAĆ RĘCZNIE - Autosumowanie wartości netto podzadania 3 oraz wartości podatku VAT 23%</t>
  </si>
  <si>
    <t>NIE WPISYWAĆ RĘCZNIE - Autosumowanie wartości netto podzadania 24 oraz wartości podatku VAT 23%</t>
  </si>
  <si>
    <t xml:space="preserve">KONTRAKT IV CZĘŚĆ 3.2 (zakres zamówienia Przedsiębiorstwa Inżynierii Miejskiej Sp. z o.o.) RAZEM WARTOŚĆ NETTO [PLN] </t>
  </si>
  <si>
    <t xml:space="preserve">KONTRAKT IV CZĘŚĆ 3.2 (zakres zamówienia Przedsiębiorstwa Inżynierii Miejskiej Sp. z o.o.) WARTOŚĆ PODATKU VAT 23% [PLN] </t>
  </si>
  <si>
    <t xml:space="preserve">KONTRAKT IV CZĘŚĆ 3.2 (zakres zamówienia Przedsiębiorstwa Inżynierii Miejskiej Sp. z o.o.) RAZEM WARTOŚĆ BRUTTO [PLN] </t>
  </si>
  <si>
    <r>
      <t xml:space="preserve">Nazwa Zamówienia: Kontrakt IV: Budowa kanalizacji sanitarnej i modernizacja sieci wodociągowej na obszarze Czechowic-Dziedzic - Południe. </t>
    </r>
    <r>
      <rPr>
        <b/>
        <sz val="14"/>
        <color theme="1"/>
        <rFont val="Calibri"/>
        <family val="2"/>
        <charset val="238"/>
        <scheme val="minor"/>
      </rPr>
      <t>Część 3.2 (podzadanie 4, 5, 25)</t>
    </r>
  </si>
  <si>
    <t>NIE WPISYWAĆ RĘCZNIE - Autosumowanie wartości netto podzadania 25</t>
  </si>
  <si>
    <t>NIE WPISYWAĆ RĘCZNIE - Automatyczne obliczenie podatku VAT 23% z sumy wartości netto podzadania 25</t>
  </si>
  <si>
    <t>NIE WPISYWAĆ RĘCZNIE - Autosumowanie wartości netto podzadania 25 oraz wartości podatku VAT 23%</t>
  </si>
  <si>
    <t xml:space="preserve">KONTRAKT IV CZĘŚĆ 3.2 (zakres zamówienia Przedsiębiorstwa Wodociągów i Kanalizacji Sp. z o.o.) RAZEM WARTOŚĆ NETTO [PLN] </t>
  </si>
  <si>
    <t xml:space="preserve">KONTRAKT IV CZĘŚĆ 3.2 (zakres zamówienia Przedsiębiorstwa Wodociągów i Kanalizacji Sp. z o.o.) WARTOŚĆ PODATKU VAT 23% [PLN] </t>
  </si>
  <si>
    <t xml:space="preserve">KONTRAKT IV CZĘŚĆ 3.2 (zakres zamówienia Przedsiębiorstwa Wodociągów i Kanalizacji Sp. z o.o.) RAZEM WARTOŚĆ BRUTTO [PLN] </t>
  </si>
  <si>
    <t>Podzadanie 5: Budowa kanalizacji sanitarnej w dzielnicy Centrum  Czechowic - Dziedzic, w ulicach: Stawowa, Marzanny, Wiankowa, Dożynkowa, Braterska, Sobótki, Ligocka, Chałupnicza, Szymanowskiego, Chopina
Podzadanie 25: Modernizacja wodociągu w dzielnicy Centrum  Czechowic - Dziedzic, w ulicach: Ligocka i Dożynkowa</t>
  </si>
  <si>
    <r>
      <t xml:space="preserve">Nazwa Zamówienia:  Kontrakt IV: Budowa kanalizacji sanitarnej i modernizacja sieci wodociągowej na obszarze Czechowic-Dziedzic - Południe. </t>
    </r>
    <r>
      <rPr>
        <b/>
        <sz val="14"/>
        <color theme="1"/>
        <rFont val="Calibri"/>
        <family val="2"/>
        <charset val="238"/>
        <scheme val="minor"/>
      </rPr>
      <t>Część 3.2 (podzadanie 4, 5, 25)</t>
    </r>
  </si>
  <si>
    <t xml:space="preserve">Razem wartość odtworzeń nawierzchni podzadania 5, 25 netto [PLN] </t>
  </si>
  <si>
    <t xml:space="preserve">KONTRAKT IV CZĘŚĆ 3.2 (zakres zamówienia Gminy Czechowice-Dziedzice) RAZEM WARTOŚĆ NETTO [PLN] </t>
  </si>
  <si>
    <t xml:space="preserve">KONTRAKT IV CZĘŚĆ 3.2 (zakres zamówienia Gminy Czechowice-Dziedzice) WARTOŚĆ PODATKU VAT 23% [PLN] </t>
  </si>
  <si>
    <t xml:space="preserve">KONTRAKT IV CZĘŚĆ 3.2 (zakres zamówienia Gminy Czechowice-Dziedzice) RAZEM WARTOŚĆ BRUTTO [PLN] </t>
  </si>
  <si>
    <t>NIE WPISYWAĆ RĘCZNIE - Autosumowanie pozycji 1, 2, 3 dla podzadań 5, 25</t>
  </si>
  <si>
    <t>NIE WPISYWAĆ RĘCZNIE - Autosumowanie wartości netto podzadań 5, 25</t>
  </si>
  <si>
    <t>NIE WPISYWAĆ RĘCZNIE - Automatyczne obliczenie podatku VAT 23% z sumy wartości netto podzadań 5, 25</t>
  </si>
  <si>
    <t>NIE WPISYWAĆ RĘCZNIE - Autosumowanie wartości netto podzadań 5, 25 oraz wartości podatku VAT 23%</t>
  </si>
  <si>
    <r>
      <t xml:space="preserve">Nazwa Zamówienia:  Kontrakt IV: Budowa kanalizacji sanitarnej i modernizacja sieci wodociągowej na obszarze Czechowic-Dziedzic - Południe. </t>
    </r>
    <r>
      <rPr>
        <b/>
        <sz val="14"/>
        <color theme="1"/>
        <rFont val="Calibri"/>
        <family val="2"/>
        <charset val="238"/>
        <scheme val="minor"/>
      </rPr>
      <t>Część 3.3 (podzadanie 8, 9, 27, 28)</t>
    </r>
  </si>
  <si>
    <t>NIE WPISYWAĆ RĘCZNIE - Autosumowanie wartości netto podzadań 8, 9</t>
  </si>
  <si>
    <t>NIE WPISYWAĆ RĘCZNIE - Automatyczne obliczenie podatku VAT 23% z sumy wartości netto podzadań 8, 9</t>
  </si>
  <si>
    <t>NIE WPISYWAĆ RĘCZNIE - Autosumowanie wartości netto podzadań 8, 9 oraz wartości podatku VAT 23%</t>
  </si>
  <si>
    <t xml:space="preserve">KONTRAKT IV CZĘŚĆ 3.3 (zakres zamówienia Przedsiębiorstwa Inżynierii Miejskiej Sp. z o.o.) RAZEM WARTOŚĆ NETTO [PLN] </t>
  </si>
  <si>
    <t xml:space="preserve">KONTRAKT IV CZĘŚĆ 3.3 (zakres zamówienia Przedsiębiorstwa Inżynierii Miejskiej Sp. z o.o.) WARTOŚĆ PODATKU VAT 23% [PLN] </t>
  </si>
  <si>
    <t xml:space="preserve">KONTRAKT IV CZĘŚĆ 3.3 (zakres zamówienia Przedsiębiorstwa Inżynierii Miejskiej Sp. z o.o.) RAZEM WARTOŚĆ BRUTTO [PLN] </t>
  </si>
  <si>
    <t>NIE WPISYWAĆ RĘCZNIE - Autosumowanie wartości netto podzadań 27, 28</t>
  </si>
  <si>
    <t>NIE WPISYWAĆ RĘCZNIE - Automatyczne obliczenie podatku VAT 23% z sumy wartości netto podzadań 27, 28</t>
  </si>
  <si>
    <t>NIE WPISYWAĆ RĘCZNIE - Autosumowanie wartości netto podzadań 27, 28 oraz wartości podatku VAT 23%</t>
  </si>
  <si>
    <t xml:space="preserve">KONTRAKT IV CZĘŚĆ 3.3 (zakres zamówienia Przedsiębiorstwa Wodociągów i Kanalizacji Sp. z o.o.) RAZEM WARTOŚĆ NETTO [PLN] </t>
  </si>
  <si>
    <t xml:space="preserve">KONTRAKT IV CZĘŚĆ 3.3 (zakres zamówienia Przedsiębiorstwa Wodociągów i Kanalizacji Sp. z o.o.) WARTOŚĆ PODATKU VAT 23% [PLN] </t>
  </si>
  <si>
    <t xml:space="preserve">KONTRAKT IV CZĘŚĆ 3.3 (zakres zamówienia Przedsiębiorstwa Wodociągów i Kanalizacji Sp. z o.o.) RAZEM WARTOŚĆ BRUTTO [PLN] </t>
  </si>
  <si>
    <t xml:space="preserve">Razem wartość odtworzeń nawierzchni podzadania 8, 27 netto [PLN] </t>
  </si>
  <si>
    <t>Podzadanie 8: Budowa kanalizacji sanitarnej  w dzielnicy Centrum Czechowic - Dziedzic w ulicach Brzeziny, Podkępie
Podzadanie 27: Modernizacja wodociągu  w dzielnicy Centrum Czechowic - Dziedzic w ulicach: Stawowa, Podkępie, Brzeziny, Mazańcowicka.</t>
  </si>
  <si>
    <t>NIE WPISYWAĆ RĘCZNIE - Autosumowanie pozycji 1, 2, 3 dla podzadań 8, 27</t>
  </si>
  <si>
    <t>NIE WPISYWAĆ RĘCZNIE - Autosumowanie wartości netto podzadań 8, 27</t>
  </si>
  <si>
    <t>NIE WPISYWAĆ RĘCZNIE - Automatyczne obliczenie podatku VAT 23% z sumy wartości netto podzadań 8, 27</t>
  </si>
  <si>
    <t>NIE WPISYWAĆ RĘCZNIE - Autosumowanie wartości netto podzadań 8, 27 oraz wartości podatku VAT 23%</t>
  </si>
  <si>
    <t xml:space="preserve">KONTRAKT IV CZĘŚĆ 3.3 (zakres zamówienia Gminy Czechowice-Dziedzice) RAZEM WARTOŚĆ NETTO [PLN] </t>
  </si>
  <si>
    <t xml:space="preserve">KONTRAKT IV CZĘŚĆ 3.3 (zakres zamówienia Gminy Czechowice-Dziedzice) WARTOŚĆ PODATKU VAT 23% [PLN] </t>
  </si>
  <si>
    <t xml:space="preserve">KONTRAKT IV CZĘŚĆ 3.3 (zakres zamówienia Gminy Czechowice-Dziedzice) RAZEM WARTOŚĆ BRUTTO [PLN]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</si>
</sst>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8"/>
      <color theme="1"/>
      <name val="Arial"/>
      <family val="2"/>
      <charset val="238"/>
    </font>
    <font>
      <b/>
      <sz val="9"/>
      <name val="Arial"/>
      <family val="2"/>
      <charset val="238"/>
    </font>
    <font>
      <b/>
      <sz val="9"/>
      <color theme="1"/>
      <name val="Arial"/>
      <family val="2"/>
      <charset val="238"/>
    </font>
    <font>
      <b/>
      <i/>
      <sz val="9"/>
      <color theme="1"/>
      <name val="Arial"/>
      <family val="2"/>
      <charset val="238"/>
    </font>
    <font>
      <sz val="9"/>
      <color theme="1"/>
      <name val="Arial"/>
      <family val="2"/>
      <charset val="238"/>
    </font>
    <font>
      <sz val="8"/>
      <color theme="1"/>
      <name val="Calibri"/>
      <family val="2"/>
      <charset val="238"/>
      <scheme val="minor"/>
    </font>
    <font>
      <b/>
      <sz val="14"/>
      <color theme="1"/>
      <name val="Calibri"/>
      <family val="2"/>
      <charset val="238"/>
      <scheme val="minor"/>
    </font>
    <font>
      <b/>
      <sz val="12"/>
      <color theme="1"/>
      <name val="Calibri"/>
      <family val="2"/>
      <charset val="238"/>
      <scheme val="minor"/>
    </font>
    <font>
      <sz val="9"/>
      <name val="Arial"/>
      <family val="2"/>
      <charset val="238"/>
    </font>
    <font>
      <sz val="8"/>
      <color theme="1"/>
      <name val="Arial"/>
      <family val="2"/>
      <charset val="238"/>
    </font>
    <font>
      <sz val="10"/>
      <color theme="1"/>
      <name val="Calibri"/>
      <family val="2"/>
      <charset val="238"/>
      <scheme val="minor"/>
    </font>
    <font>
      <b/>
      <sz val="10"/>
      <color theme="1"/>
      <name val="Calibri"/>
      <family val="2"/>
      <charset val="238"/>
      <scheme val="minor"/>
    </font>
    <font>
      <b/>
      <sz val="14"/>
      <name val="Calibri"/>
      <family val="2"/>
      <charset val="238"/>
      <scheme val="minor"/>
    </font>
    <font>
      <b/>
      <u/>
      <sz val="16"/>
      <name val="Calibri"/>
      <family val="2"/>
      <charset val="238"/>
      <scheme val="minor"/>
    </font>
    <font>
      <b/>
      <u/>
      <sz val="14"/>
      <name val="Calibri"/>
      <family val="2"/>
      <charset val="238"/>
      <scheme val="minor"/>
    </font>
    <font>
      <b/>
      <sz val="16"/>
      <color theme="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4">
    <xf numFmtId="0" fontId="0" fillId="0" borderId="0" xfId="0"/>
    <xf numFmtId="0" fontId="0" fillId="0" borderId="0" xfId="0" applyAlignment="1">
      <alignment vertical="center"/>
    </xf>
    <xf numFmtId="0" fontId="1"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vertical="center"/>
    </xf>
    <xf numFmtId="49" fontId="2"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0" borderId="0" xfId="0" applyNumberFormat="1" applyAlignment="1">
      <alignment vertical="center"/>
    </xf>
    <xf numFmtId="49"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4" fontId="2" fillId="0" borderId="9"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2" fillId="0" borderId="24"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4" fontId="2" fillId="0" borderId="26" xfId="0" applyNumberFormat="1"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49" fontId="11" fillId="2" borderId="1" xfId="0" applyNumberFormat="1" applyFont="1" applyFill="1" applyBorder="1" applyAlignment="1">
      <alignment horizontal="center" vertical="center" wrapText="1"/>
    </xf>
    <xf numFmtId="0" fontId="0" fillId="2" borderId="1"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15" fillId="0" borderId="0" xfId="0" applyFont="1" applyAlignment="1">
      <alignment vertical="center" wrapText="1"/>
    </xf>
    <xf numFmtId="0" fontId="16" fillId="0" borderId="0" xfId="0" applyFont="1" applyAlignment="1">
      <alignmen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49" fontId="2" fillId="0" borderId="24" xfId="0" applyNumberFormat="1"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5" xfId="0" applyFont="1" applyBorder="1" applyAlignment="1" applyProtection="1">
      <alignment vertical="center" wrapText="1"/>
    </xf>
    <xf numFmtId="4" fontId="2" fillId="0" borderId="26" xfId="0" applyNumberFormat="1" applyFont="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4"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49" fontId="2"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1" fillId="3" borderId="1" xfId="0" applyFont="1" applyFill="1" applyBorder="1" applyAlignment="1" applyProtection="1">
      <alignment horizontal="right" vertical="center"/>
    </xf>
    <xf numFmtId="49" fontId="11"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0" fillId="2" borderId="1" xfId="0"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right" vertical="center" wrapText="1"/>
    </xf>
    <xf numFmtId="0" fontId="1" fillId="0" borderId="1" xfId="0" applyFont="1" applyFill="1" applyBorder="1" applyAlignment="1" applyProtection="1">
      <alignment horizontal="left" vertical="center" wrapText="1"/>
      <protection locked="0"/>
    </xf>
    <xf numFmtId="4" fontId="1" fillId="0" borderId="1" xfId="0" applyNumberFormat="1" applyFont="1" applyFill="1" applyBorder="1" applyAlignment="1" applyProtection="1">
      <alignment vertical="center" wrapText="1"/>
      <protection locked="0"/>
    </xf>
    <xf numFmtId="4" fontId="1" fillId="0" borderId="1" xfId="0" applyNumberFormat="1" applyFont="1" applyFill="1" applyBorder="1" applyAlignment="1" applyProtection="1">
      <alignment horizontal="left" vertical="center"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1" fillId="0" borderId="22" xfId="0" applyFont="1" applyBorder="1" applyAlignment="1">
      <alignment horizontal="left"/>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4" fontId="1" fillId="2" borderId="2" xfId="0" applyNumberFormat="1" applyFont="1" applyFill="1" applyBorder="1" applyAlignment="1">
      <alignment horizontal="center" vertical="center"/>
    </xf>
    <xf numFmtId="4" fontId="1" fillId="2" borderId="3"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6" xfId="0" applyFont="1" applyBorder="1" applyAlignment="1">
      <alignment horizontal="left" vertical="center" wrapText="1"/>
    </xf>
    <xf numFmtId="4" fontId="0" fillId="2" borderId="2"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27"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4" fontId="0" fillId="2" borderId="3" xfId="0" applyNumberFormat="1" applyFont="1" applyFill="1" applyBorder="1" applyAlignment="1">
      <alignment horizontal="center" vertical="center"/>
    </xf>
    <xf numFmtId="4" fontId="0" fillId="2" borderId="4" xfId="0" applyNumberFormat="1" applyFont="1" applyFill="1" applyBorder="1" applyAlignment="1">
      <alignment horizontal="center" vertical="center"/>
    </xf>
    <xf numFmtId="0" fontId="3" fillId="2" borderId="10" xfId="0" applyFont="1" applyFill="1" applyBorder="1" applyAlignment="1" applyProtection="1">
      <alignment horizontal="left" vertical="center" wrapText="1"/>
    </xf>
    <xf numFmtId="4" fontId="0" fillId="3" borderId="2" xfId="0" applyNumberFormat="1"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4" fontId="0" fillId="3" borderId="2"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17" fillId="0" borderId="14"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pplyProtection="1">
      <alignment horizontal="left" vertical="center" wrapText="1"/>
    </xf>
    <xf numFmtId="4" fontId="1" fillId="2" borderId="2" xfId="0" applyNumberFormat="1"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4" fontId="0" fillId="2" borderId="2"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4" fontId="0" fillId="2" borderId="3" xfId="0" applyNumberFormat="1" applyFont="1" applyFill="1" applyBorder="1" applyAlignment="1" applyProtection="1">
      <alignment horizontal="center" vertical="center"/>
    </xf>
    <xf numFmtId="4" fontId="0" fillId="2" borderId="4" xfId="0" applyNumberFormat="1" applyFont="1" applyFill="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13" xfId="0" applyNumberFormat="1" applyBorder="1" applyAlignment="1" applyProtection="1">
      <alignment horizontal="center" vertical="center"/>
    </xf>
    <xf numFmtId="0" fontId="17" fillId="0" borderId="5"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0" fontId="1" fillId="0" borderId="5"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xdr:row>
      <xdr:rowOff>123825</xdr:rowOff>
    </xdr:from>
    <xdr:to>
      <xdr:col>10</xdr:col>
      <xdr:colOff>221098</xdr:colOff>
      <xdr:row>6</xdr:row>
      <xdr:rowOff>183349</xdr:rowOff>
    </xdr:to>
    <xdr:pic>
      <xdr:nvPicPr>
        <xdr:cNvPr id="2" name="Obraz 1">
          <a:extLst>
            <a:ext uri="{FF2B5EF4-FFF2-40B4-BE49-F238E27FC236}">
              <a16:creationId xmlns:a16="http://schemas.microsoft.com/office/drawing/2014/main" id="{E160E770-5B87-494A-8C06-F30966F0D23F}"/>
            </a:ext>
          </a:extLst>
        </xdr:cNvPr>
        <xdr:cNvPicPr>
          <a:picLocks noChangeAspect="1"/>
        </xdr:cNvPicPr>
      </xdr:nvPicPr>
      <xdr:blipFill>
        <a:blip xmlns:r="http://schemas.openxmlformats.org/officeDocument/2006/relationships" r:embed="rId1"/>
        <a:stretch>
          <a:fillRect/>
        </a:stretch>
      </xdr:blipFill>
      <xdr:spPr>
        <a:xfrm>
          <a:off x="561975" y="123825"/>
          <a:ext cx="5755123" cy="1012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0</xdr:row>
      <xdr:rowOff>0</xdr:rowOff>
    </xdr:from>
    <xdr:to>
      <xdr:col>6</xdr:col>
      <xdr:colOff>30598</xdr:colOff>
      <xdr:row>1</xdr:row>
      <xdr:rowOff>154774</xdr:rowOff>
    </xdr:to>
    <xdr:pic>
      <xdr:nvPicPr>
        <xdr:cNvPr id="2" name="Obraz 1">
          <a:extLst>
            <a:ext uri="{FF2B5EF4-FFF2-40B4-BE49-F238E27FC236}">
              <a16:creationId xmlns:a16="http://schemas.microsoft.com/office/drawing/2014/main" id="{AD270A26-3E0C-45AF-AF36-D615FA8987A3}"/>
            </a:ext>
          </a:extLst>
        </xdr:cNvPr>
        <xdr:cNvPicPr>
          <a:picLocks noChangeAspect="1"/>
        </xdr:cNvPicPr>
      </xdr:nvPicPr>
      <xdr:blipFill>
        <a:blip xmlns:r="http://schemas.openxmlformats.org/officeDocument/2006/relationships" r:embed="rId1"/>
        <a:stretch>
          <a:fillRect/>
        </a:stretch>
      </xdr:blipFill>
      <xdr:spPr>
        <a:xfrm>
          <a:off x="1162050" y="0"/>
          <a:ext cx="5755123" cy="1012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0</xdr:row>
      <xdr:rowOff>0</xdr:rowOff>
    </xdr:from>
    <xdr:to>
      <xdr:col>5</xdr:col>
      <xdr:colOff>611623</xdr:colOff>
      <xdr:row>1</xdr:row>
      <xdr:rowOff>154774</xdr:rowOff>
    </xdr:to>
    <xdr:pic>
      <xdr:nvPicPr>
        <xdr:cNvPr id="2" name="Obraz 1">
          <a:extLst>
            <a:ext uri="{FF2B5EF4-FFF2-40B4-BE49-F238E27FC236}">
              <a16:creationId xmlns:a16="http://schemas.microsoft.com/office/drawing/2014/main" id="{4229E5BE-4EEA-4C05-AE0D-AA6C1A781A67}"/>
            </a:ext>
          </a:extLst>
        </xdr:cNvPr>
        <xdr:cNvPicPr>
          <a:picLocks noChangeAspect="1"/>
        </xdr:cNvPicPr>
      </xdr:nvPicPr>
      <xdr:blipFill>
        <a:blip xmlns:r="http://schemas.openxmlformats.org/officeDocument/2006/relationships" r:embed="rId1"/>
        <a:stretch>
          <a:fillRect/>
        </a:stretch>
      </xdr:blipFill>
      <xdr:spPr>
        <a:xfrm>
          <a:off x="1085850" y="0"/>
          <a:ext cx="5755123" cy="1012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142875</xdr:colOff>
      <xdr:row>0</xdr:row>
      <xdr:rowOff>0</xdr:rowOff>
    </xdr:from>
    <xdr:to>
      <xdr:col>6</xdr:col>
      <xdr:colOff>68698</xdr:colOff>
      <xdr:row>1</xdr:row>
      <xdr:rowOff>154774</xdr:rowOff>
    </xdr:to>
    <xdr:pic>
      <xdr:nvPicPr>
        <xdr:cNvPr id="3" name="Obraz 2">
          <a:extLst>
            <a:ext uri="{FF2B5EF4-FFF2-40B4-BE49-F238E27FC236}">
              <a16:creationId xmlns:a16="http://schemas.microsoft.com/office/drawing/2014/main" id="{A6F1EFED-A272-4140-91F7-D70AB023FD43}"/>
            </a:ext>
          </a:extLst>
        </xdr:cNvPr>
        <xdr:cNvPicPr>
          <a:picLocks noChangeAspect="1"/>
        </xdr:cNvPicPr>
      </xdr:nvPicPr>
      <xdr:blipFill>
        <a:blip xmlns:r="http://schemas.openxmlformats.org/officeDocument/2006/relationships" r:embed="rId1"/>
        <a:stretch>
          <a:fillRect/>
        </a:stretch>
      </xdr:blipFill>
      <xdr:spPr>
        <a:xfrm>
          <a:off x="1200150" y="0"/>
          <a:ext cx="5755123" cy="1012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0</xdr:row>
      <xdr:rowOff>0</xdr:rowOff>
    </xdr:from>
    <xdr:to>
      <xdr:col>5</xdr:col>
      <xdr:colOff>649723</xdr:colOff>
      <xdr:row>1</xdr:row>
      <xdr:rowOff>164299</xdr:rowOff>
    </xdr:to>
    <xdr:pic>
      <xdr:nvPicPr>
        <xdr:cNvPr id="2" name="Obraz 1">
          <a:extLst>
            <a:ext uri="{FF2B5EF4-FFF2-40B4-BE49-F238E27FC236}">
              <a16:creationId xmlns:a16="http://schemas.microsoft.com/office/drawing/2014/main" id="{BA1DD984-B9E6-4C1F-BC48-60CACC92D1CB}"/>
            </a:ext>
          </a:extLst>
        </xdr:cNvPr>
        <xdr:cNvPicPr>
          <a:picLocks noChangeAspect="1"/>
        </xdr:cNvPicPr>
      </xdr:nvPicPr>
      <xdr:blipFill>
        <a:blip xmlns:r="http://schemas.openxmlformats.org/officeDocument/2006/relationships" r:embed="rId1"/>
        <a:stretch>
          <a:fillRect/>
        </a:stretch>
      </xdr:blipFill>
      <xdr:spPr>
        <a:xfrm>
          <a:off x="1209675" y="0"/>
          <a:ext cx="5755123" cy="1012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5</xdr:col>
      <xdr:colOff>764023</xdr:colOff>
      <xdr:row>1</xdr:row>
      <xdr:rowOff>154774</xdr:rowOff>
    </xdr:to>
    <xdr:pic>
      <xdr:nvPicPr>
        <xdr:cNvPr id="2" name="Obraz 1">
          <a:extLst>
            <a:ext uri="{FF2B5EF4-FFF2-40B4-BE49-F238E27FC236}">
              <a16:creationId xmlns:a16="http://schemas.microsoft.com/office/drawing/2014/main" id="{26B5696C-955A-48D9-A3F7-B5A5447DFEB0}"/>
            </a:ext>
          </a:extLst>
        </xdr:cNvPr>
        <xdr:cNvPicPr>
          <a:picLocks noChangeAspect="1"/>
        </xdr:cNvPicPr>
      </xdr:nvPicPr>
      <xdr:blipFill>
        <a:blip xmlns:r="http://schemas.openxmlformats.org/officeDocument/2006/relationships" r:embed="rId1"/>
        <a:stretch>
          <a:fillRect/>
        </a:stretch>
      </xdr:blipFill>
      <xdr:spPr>
        <a:xfrm>
          <a:off x="1095375" y="0"/>
          <a:ext cx="5755123" cy="10120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561975</xdr:colOff>
      <xdr:row>0</xdr:row>
      <xdr:rowOff>0</xdr:rowOff>
    </xdr:from>
    <xdr:to>
      <xdr:col>5</xdr:col>
      <xdr:colOff>535423</xdr:colOff>
      <xdr:row>1</xdr:row>
      <xdr:rowOff>154774</xdr:rowOff>
    </xdr:to>
    <xdr:pic>
      <xdr:nvPicPr>
        <xdr:cNvPr id="2" name="Obraz 1">
          <a:extLst>
            <a:ext uri="{FF2B5EF4-FFF2-40B4-BE49-F238E27FC236}">
              <a16:creationId xmlns:a16="http://schemas.microsoft.com/office/drawing/2014/main" id="{3632C592-AF7E-4C49-88DA-C17440D4211E}"/>
            </a:ext>
          </a:extLst>
        </xdr:cNvPr>
        <xdr:cNvPicPr>
          <a:picLocks noChangeAspect="1"/>
        </xdr:cNvPicPr>
      </xdr:nvPicPr>
      <xdr:blipFill>
        <a:blip xmlns:r="http://schemas.openxmlformats.org/officeDocument/2006/relationships" r:embed="rId1"/>
        <a:stretch>
          <a:fillRect/>
        </a:stretch>
      </xdr:blipFill>
      <xdr:spPr>
        <a:xfrm>
          <a:off x="1019175" y="0"/>
          <a:ext cx="5755123" cy="101202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9FE04-6A37-471F-A0F7-A8202C41D5D6}">
  <dimension ref="A1:L42"/>
  <sheetViews>
    <sheetView tabSelected="1" view="pageBreakPreview" zoomScaleNormal="100" zoomScaleSheetLayoutView="100" workbookViewId="0">
      <selection sqref="A1:L1"/>
    </sheetView>
  </sheetViews>
  <sheetFormatPr defaultRowHeight="15" x14ac:dyDescent="0.25"/>
  <sheetData>
    <row r="1" spans="1:12" x14ac:dyDescent="0.25">
      <c r="A1" s="66" t="s">
        <v>92</v>
      </c>
      <c r="B1" s="66"/>
      <c r="C1" s="66"/>
      <c r="D1" s="66"/>
      <c r="E1" s="66"/>
      <c r="F1" s="66"/>
      <c r="G1" s="66"/>
      <c r="H1" s="66"/>
      <c r="I1" s="66"/>
      <c r="J1" s="66"/>
      <c r="K1" s="66"/>
      <c r="L1" s="66"/>
    </row>
    <row r="2" spans="1:12" x14ac:dyDescent="0.25">
      <c r="A2" s="57"/>
      <c r="B2" s="58"/>
      <c r="C2" s="58"/>
      <c r="D2" s="58"/>
      <c r="E2" s="58"/>
      <c r="F2" s="58"/>
      <c r="G2" s="58"/>
      <c r="H2" s="58"/>
      <c r="I2" s="58"/>
      <c r="J2" s="58"/>
      <c r="K2" s="58"/>
      <c r="L2" s="59"/>
    </row>
    <row r="3" spans="1:12" x14ac:dyDescent="0.25">
      <c r="A3" s="60"/>
      <c r="B3" s="61"/>
      <c r="C3" s="61"/>
      <c r="D3" s="61"/>
      <c r="E3" s="61"/>
      <c r="F3" s="61"/>
      <c r="G3" s="61"/>
      <c r="H3" s="61"/>
      <c r="I3" s="61"/>
      <c r="J3" s="61"/>
      <c r="K3" s="61"/>
      <c r="L3" s="62"/>
    </row>
    <row r="4" spans="1:12" x14ac:dyDescent="0.25">
      <c r="A4" s="60"/>
      <c r="B4" s="61"/>
      <c r="C4" s="61"/>
      <c r="D4" s="61"/>
      <c r="E4" s="61"/>
      <c r="F4" s="61"/>
      <c r="G4" s="61"/>
      <c r="H4" s="61"/>
      <c r="I4" s="61"/>
      <c r="J4" s="61"/>
      <c r="K4" s="61"/>
      <c r="L4" s="62"/>
    </row>
    <row r="5" spans="1:12" x14ac:dyDescent="0.25">
      <c r="A5" s="60"/>
      <c r="B5" s="61"/>
      <c r="C5" s="61"/>
      <c r="D5" s="61"/>
      <c r="E5" s="61"/>
      <c r="F5" s="61"/>
      <c r="G5" s="61"/>
      <c r="H5" s="61"/>
      <c r="I5" s="61"/>
      <c r="J5" s="61"/>
      <c r="K5" s="61"/>
      <c r="L5" s="62"/>
    </row>
    <row r="6" spans="1:12" x14ac:dyDescent="0.25">
      <c r="A6" s="60"/>
      <c r="B6" s="61"/>
      <c r="C6" s="61"/>
      <c r="D6" s="61"/>
      <c r="E6" s="61"/>
      <c r="F6" s="61"/>
      <c r="G6" s="61"/>
      <c r="H6" s="61"/>
      <c r="I6" s="61"/>
      <c r="J6" s="61"/>
      <c r="K6" s="61"/>
      <c r="L6" s="62"/>
    </row>
    <row r="7" spans="1:12" x14ac:dyDescent="0.25">
      <c r="A7" s="60"/>
      <c r="B7" s="61"/>
      <c r="C7" s="61"/>
      <c r="D7" s="61"/>
      <c r="E7" s="61"/>
      <c r="F7" s="61"/>
      <c r="G7" s="61"/>
      <c r="H7" s="61"/>
      <c r="I7" s="61"/>
      <c r="J7" s="61"/>
      <c r="K7" s="61"/>
      <c r="L7" s="62"/>
    </row>
    <row r="8" spans="1:12" ht="45.75" customHeight="1" x14ac:dyDescent="0.25">
      <c r="A8" s="63" t="s">
        <v>114</v>
      </c>
      <c r="B8" s="64"/>
      <c r="C8" s="64"/>
      <c r="D8" s="64"/>
      <c r="E8" s="64"/>
      <c r="F8" s="64"/>
      <c r="G8" s="64"/>
      <c r="H8" s="64"/>
      <c r="I8" s="64"/>
      <c r="J8" s="64"/>
      <c r="K8" s="64"/>
      <c r="L8" s="65"/>
    </row>
    <row r="9" spans="1:12" ht="15" customHeight="1" x14ac:dyDescent="0.25">
      <c r="A9" s="67" t="s">
        <v>93</v>
      </c>
      <c r="B9" s="68"/>
      <c r="C9" s="68"/>
      <c r="D9" s="68"/>
      <c r="E9" s="68"/>
      <c r="F9" s="68"/>
      <c r="G9" s="68"/>
      <c r="H9" s="68"/>
      <c r="I9" s="68"/>
      <c r="J9" s="68"/>
      <c r="K9" s="68"/>
      <c r="L9" s="69"/>
    </row>
    <row r="10" spans="1:12" x14ac:dyDescent="0.25">
      <c r="A10" s="67"/>
      <c r="B10" s="68"/>
      <c r="C10" s="68"/>
      <c r="D10" s="68"/>
      <c r="E10" s="68"/>
      <c r="F10" s="68"/>
      <c r="G10" s="68"/>
      <c r="H10" s="68"/>
      <c r="I10" s="68"/>
      <c r="J10" s="68"/>
      <c r="K10" s="68"/>
      <c r="L10" s="69"/>
    </row>
    <row r="11" spans="1:12" x14ac:dyDescent="0.25">
      <c r="A11" s="67"/>
      <c r="B11" s="68"/>
      <c r="C11" s="68"/>
      <c r="D11" s="68"/>
      <c r="E11" s="68"/>
      <c r="F11" s="68"/>
      <c r="G11" s="68"/>
      <c r="H11" s="68"/>
      <c r="I11" s="68"/>
      <c r="J11" s="68"/>
      <c r="K11" s="68"/>
      <c r="L11" s="69"/>
    </row>
    <row r="12" spans="1:12" x14ac:dyDescent="0.25">
      <c r="A12" s="67"/>
      <c r="B12" s="68"/>
      <c r="C12" s="68"/>
      <c r="D12" s="68"/>
      <c r="E12" s="68"/>
      <c r="F12" s="68"/>
      <c r="G12" s="68"/>
      <c r="H12" s="68"/>
      <c r="I12" s="68"/>
      <c r="J12" s="68"/>
      <c r="K12" s="68"/>
      <c r="L12" s="69"/>
    </row>
    <row r="13" spans="1:12" x14ac:dyDescent="0.25">
      <c r="A13" s="67"/>
      <c r="B13" s="68"/>
      <c r="C13" s="68"/>
      <c r="D13" s="68"/>
      <c r="E13" s="68"/>
      <c r="F13" s="68"/>
      <c r="G13" s="68"/>
      <c r="H13" s="68"/>
      <c r="I13" s="68"/>
      <c r="J13" s="68"/>
      <c r="K13" s="68"/>
      <c r="L13" s="69"/>
    </row>
    <row r="14" spans="1:12" x14ac:dyDescent="0.25">
      <c r="A14" s="67"/>
      <c r="B14" s="68"/>
      <c r="C14" s="68"/>
      <c r="D14" s="68"/>
      <c r="E14" s="68"/>
      <c r="F14" s="68"/>
      <c r="G14" s="68"/>
      <c r="H14" s="68"/>
      <c r="I14" s="68"/>
      <c r="J14" s="68"/>
      <c r="K14" s="68"/>
      <c r="L14" s="69"/>
    </row>
    <row r="15" spans="1:12" x14ac:dyDescent="0.25">
      <c r="A15" s="67"/>
      <c r="B15" s="68"/>
      <c r="C15" s="68"/>
      <c r="D15" s="68"/>
      <c r="E15" s="68"/>
      <c r="F15" s="68"/>
      <c r="G15" s="68"/>
      <c r="H15" s="68"/>
      <c r="I15" s="68"/>
      <c r="J15" s="68"/>
      <c r="K15" s="68"/>
      <c r="L15" s="69"/>
    </row>
    <row r="16" spans="1:12" x14ac:dyDescent="0.25">
      <c r="A16" s="67"/>
      <c r="B16" s="68"/>
      <c r="C16" s="68"/>
      <c r="D16" s="68"/>
      <c r="E16" s="68"/>
      <c r="F16" s="68"/>
      <c r="G16" s="68"/>
      <c r="H16" s="68"/>
      <c r="I16" s="68"/>
      <c r="J16" s="68"/>
      <c r="K16" s="68"/>
      <c r="L16" s="69"/>
    </row>
    <row r="17" spans="1:12" x14ac:dyDescent="0.25">
      <c r="A17" s="67"/>
      <c r="B17" s="68"/>
      <c r="C17" s="68"/>
      <c r="D17" s="68"/>
      <c r="E17" s="68"/>
      <c r="F17" s="68"/>
      <c r="G17" s="68"/>
      <c r="H17" s="68"/>
      <c r="I17" s="68"/>
      <c r="J17" s="68"/>
      <c r="K17" s="68"/>
      <c r="L17" s="69"/>
    </row>
    <row r="18" spans="1:12" x14ac:dyDescent="0.25">
      <c r="A18" s="67"/>
      <c r="B18" s="68"/>
      <c r="C18" s="68"/>
      <c r="D18" s="68"/>
      <c r="E18" s="68"/>
      <c r="F18" s="68"/>
      <c r="G18" s="68"/>
      <c r="H18" s="68"/>
      <c r="I18" s="68"/>
      <c r="J18" s="68"/>
      <c r="K18" s="68"/>
      <c r="L18" s="69"/>
    </row>
    <row r="19" spans="1:12" x14ac:dyDescent="0.25">
      <c r="A19" s="67"/>
      <c r="B19" s="68"/>
      <c r="C19" s="68"/>
      <c r="D19" s="68"/>
      <c r="E19" s="68"/>
      <c r="F19" s="68"/>
      <c r="G19" s="68"/>
      <c r="H19" s="68"/>
      <c r="I19" s="68"/>
      <c r="J19" s="68"/>
      <c r="K19" s="68"/>
      <c r="L19" s="69"/>
    </row>
    <row r="20" spans="1:12" x14ac:dyDescent="0.25">
      <c r="A20" s="67"/>
      <c r="B20" s="68"/>
      <c r="C20" s="68"/>
      <c r="D20" s="68"/>
      <c r="E20" s="68"/>
      <c r="F20" s="68"/>
      <c r="G20" s="68"/>
      <c r="H20" s="68"/>
      <c r="I20" s="68"/>
      <c r="J20" s="68"/>
      <c r="K20" s="68"/>
      <c r="L20" s="69"/>
    </row>
    <row r="21" spans="1:12" x14ac:dyDescent="0.25">
      <c r="A21" s="67"/>
      <c r="B21" s="68"/>
      <c r="C21" s="68"/>
      <c r="D21" s="68"/>
      <c r="E21" s="68"/>
      <c r="F21" s="68"/>
      <c r="G21" s="68"/>
      <c r="H21" s="68"/>
      <c r="I21" s="68"/>
      <c r="J21" s="68"/>
      <c r="K21" s="68"/>
      <c r="L21" s="69"/>
    </row>
    <row r="22" spans="1:12" x14ac:dyDescent="0.25">
      <c r="A22" s="67"/>
      <c r="B22" s="68"/>
      <c r="C22" s="68"/>
      <c r="D22" s="68"/>
      <c r="E22" s="68"/>
      <c r="F22" s="68"/>
      <c r="G22" s="68"/>
      <c r="H22" s="68"/>
      <c r="I22" s="68"/>
      <c r="J22" s="68"/>
      <c r="K22" s="68"/>
      <c r="L22" s="69"/>
    </row>
    <row r="23" spans="1:12" x14ac:dyDescent="0.25">
      <c r="A23" s="67"/>
      <c r="B23" s="68"/>
      <c r="C23" s="68"/>
      <c r="D23" s="68"/>
      <c r="E23" s="68"/>
      <c r="F23" s="68"/>
      <c r="G23" s="68"/>
      <c r="H23" s="68"/>
      <c r="I23" s="68"/>
      <c r="J23" s="68"/>
      <c r="K23" s="68"/>
      <c r="L23" s="69"/>
    </row>
    <row r="24" spans="1:12" x14ac:dyDescent="0.25">
      <c r="A24" s="67"/>
      <c r="B24" s="68"/>
      <c r="C24" s="68"/>
      <c r="D24" s="68"/>
      <c r="E24" s="68"/>
      <c r="F24" s="68"/>
      <c r="G24" s="68"/>
      <c r="H24" s="68"/>
      <c r="I24" s="68"/>
      <c r="J24" s="68"/>
      <c r="K24" s="68"/>
      <c r="L24" s="69"/>
    </row>
    <row r="25" spans="1:12" x14ac:dyDescent="0.25">
      <c r="A25" s="67"/>
      <c r="B25" s="68"/>
      <c r="C25" s="68"/>
      <c r="D25" s="68"/>
      <c r="E25" s="68"/>
      <c r="F25" s="68"/>
      <c r="G25" s="68"/>
      <c r="H25" s="68"/>
      <c r="I25" s="68"/>
      <c r="J25" s="68"/>
      <c r="K25" s="68"/>
      <c r="L25" s="69"/>
    </row>
    <row r="26" spans="1:12" x14ac:dyDescent="0.25">
      <c r="A26" s="67"/>
      <c r="B26" s="68"/>
      <c r="C26" s="68"/>
      <c r="D26" s="68"/>
      <c r="E26" s="68"/>
      <c r="F26" s="68"/>
      <c r="G26" s="68"/>
      <c r="H26" s="68"/>
      <c r="I26" s="68"/>
      <c r="J26" s="68"/>
      <c r="K26" s="68"/>
      <c r="L26" s="69"/>
    </row>
    <row r="27" spans="1:12" x14ac:dyDescent="0.25">
      <c r="A27" s="67"/>
      <c r="B27" s="68"/>
      <c r="C27" s="68"/>
      <c r="D27" s="68"/>
      <c r="E27" s="68"/>
      <c r="F27" s="68"/>
      <c r="G27" s="68"/>
      <c r="H27" s="68"/>
      <c r="I27" s="68"/>
      <c r="J27" s="68"/>
      <c r="K27" s="68"/>
      <c r="L27" s="69"/>
    </row>
    <row r="28" spans="1:12" x14ac:dyDescent="0.25">
      <c r="A28" s="67"/>
      <c r="B28" s="68"/>
      <c r="C28" s="68"/>
      <c r="D28" s="68"/>
      <c r="E28" s="68"/>
      <c r="F28" s="68"/>
      <c r="G28" s="68"/>
      <c r="H28" s="68"/>
      <c r="I28" s="68"/>
      <c r="J28" s="68"/>
      <c r="K28" s="68"/>
      <c r="L28" s="69"/>
    </row>
    <row r="29" spans="1:12" x14ac:dyDescent="0.25">
      <c r="A29" s="67"/>
      <c r="B29" s="68"/>
      <c r="C29" s="68"/>
      <c r="D29" s="68"/>
      <c r="E29" s="68"/>
      <c r="F29" s="68"/>
      <c r="G29" s="68"/>
      <c r="H29" s="68"/>
      <c r="I29" s="68"/>
      <c r="J29" s="68"/>
      <c r="K29" s="68"/>
      <c r="L29" s="69"/>
    </row>
    <row r="30" spans="1:12" x14ac:dyDescent="0.25">
      <c r="A30" s="67"/>
      <c r="B30" s="68"/>
      <c r="C30" s="68"/>
      <c r="D30" s="68"/>
      <c r="E30" s="68"/>
      <c r="F30" s="68"/>
      <c r="G30" s="68"/>
      <c r="H30" s="68"/>
      <c r="I30" s="68"/>
      <c r="J30" s="68"/>
      <c r="K30" s="68"/>
      <c r="L30" s="69"/>
    </row>
    <row r="31" spans="1:12" x14ac:dyDescent="0.25">
      <c r="A31" s="67"/>
      <c r="B31" s="68"/>
      <c r="C31" s="68"/>
      <c r="D31" s="68"/>
      <c r="E31" s="68"/>
      <c r="F31" s="68"/>
      <c r="G31" s="68"/>
      <c r="H31" s="68"/>
      <c r="I31" s="68"/>
      <c r="J31" s="68"/>
      <c r="K31" s="68"/>
      <c r="L31" s="69"/>
    </row>
    <row r="32" spans="1:12" x14ac:dyDescent="0.25">
      <c r="A32" s="67"/>
      <c r="B32" s="68"/>
      <c r="C32" s="68"/>
      <c r="D32" s="68"/>
      <c r="E32" s="68"/>
      <c r="F32" s="68"/>
      <c r="G32" s="68"/>
      <c r="H32" s="68"/>
      <c r="I32" s="68"/>
      <c r="J32" s="68"/>
      <c r="K32" s="68"/>
      <c r="L32" s="69"/>
    </row>
    <row r="33" spans="1:12" x14ac:dyDescent="0.25">
      <c r="A33" s="67"/>
      <c r="B33" s="68"/>
      <c r="C33" s="68"/>
      <c r="D33" s="68"/>
      <c r="E33" s="68"/>
      <c r="F33" s="68"/>
      <c r="G33" s="68"/>
      <c r="H33" s="68"/>
      <c r="I33" s="68"/>
      <c r="J33" s="68"/>
      <c r="K33" s="68"/>
      <c r="L33" s="69"/>
    </row>
    <row r="34" spans="1:12" x14ac:dyDescent="0.25">
      <c r="A34" s="67"/>
      <c r="B34" s="68"/>
      <c r="C34" s="68"/>
      <c r="D34" s="68"/>
      <c r="E34" s="68"/>
      <c r="F34" s="68"/>
      <c r="G34" s="68"/>
      <c r="H34" s="68"/>
      <c r="I34" s="68"/>
      <c r="J34" s="68"/>
      <c r="K34" s="68"/>
      <c r="L34" s="69"/>
    </row>
    <row r="35" spans="1:12" x14ac:dyDescent="0.25">
      <c r="A35" s="67"/>
      <c r="B35" s="68"/>
      <c r="C35" s="68"/>
      <c r="D35" s="68"/>
      <c r="E35" s="68"/>
      <c r="F35" s="68"/>
      <c r="G35" s="68"/>
      <c r="H35" s="68"/>
      <c r="I35" s="68"/>
      <c r="J35" s="68"/>
      <c r="K35" s="68"/>
      <c r="L35" s="69"/>
    </row>
    <row r="36" spans="1:12" x14ac:dyDescent="0.25">
      <c r="A36" s="67"/>
      <c r="B36" s="68"/>
      <c r="C36" s="68"/>
      <c r="D36" s="68"/>
      <c r="E36" s="68"/>
      <c r="F36" s="68"/>
      <c r="G36" s="68"/>
      <c r="H36" s="68"/>
      <c r="I36" s="68"/>
      <c r="J36" s="68"/>
      <c r="K36" s="68"/>
      <c r="L36" s="69"/>
    </row>
    <row r="37" spans="1:12" x14ac:dyDescent="0.25">
      <c r="A37" s="67"/>
      <c r="B37" s="68"/>
      <c r="C37" s="68"/>
      <c r="D37" s="68"/>
      <c r="E37" s="68"/>
      <c r="F37" s="68"/>
      <c r="G37" s="68"/>
      <c r="H37" s="68"/>
      <c r="I37" s="68"/>
      <c r="J37" s="68"/>
      <c r="K37" s="68"/>
      <c r="L37" s="69"/>
    </row>
    <row r="38" spans="1:12" x14ac:dyDescent="0.25">
      <c r="A38" s="67"/>
      <c r="B38" s="68"/>
      <c r="C38" s="68"/>
      <c r="D38" s="68"/>
      <c r="E38" s="68"/>
      <c r="F38" s="68"/>
      <c r="G38" s="68"/>
      <c r="H38" s="68"/>
      <c r="I38" s="68"/>
      <c r="J38" s="68"/>
      <c r="K38" s="68"/>
      <c r="L38" s="69"/>
    </row>
    <row r="39" spans="1:12" x14ac:dyDescent="0.25">
      <c r="A39" s="67"/>
      <c r="B39" s="68"/>
      <c r="C39" s="68"/>
      <c r="D39" s="68"/>
      <c r="E39" s="68"/>
      <c r="F39" s="68"/>
      <c r="G39" s="68"/>
      <c r="H39" s="68"/>
      <c r="I39" s="68"/>
      <c r="J39" s="68"/>
      <c r="K39" s="68"/>
      <c r="L39" s="69"/>
    </row>
    <row r="40" spans="1:12" x14ac:dyDescent="0.25">
      <c r="A40" s="67"/>
      <c r="B40" s="68"/>
      <c r="C40" s="68"/>
      <c r="D40" s="68"/>
      <c r="E40" s="68"/>
      <c r="F40" s="68"/>
      <c r="G40" s="68"/>
      <c r="H40" s="68"/>
      <c r="I40" s="68"/>
      <c r="J40" s="68"/>
      <c r="K40" s="68"/>
      <c r="L40" s="69"/>
    </row>
    <row r="41" spans="1:12" x14ac:dyDescent="0.25">
      <c r="A41" s="67"/>
      <c r="B41" s="68"/>
      <c r="C41" s="68"/>
      <c r="D41" s="68"/>
      <c r="E41" s="68"/>
      <c r="F41" s="68"/>
      <c r="G41" s="68"/>
      <c r="H41" s="68"/>
      <c r="I41" s="68"/>
      <c r="J41" s="68"/>
      <c r="K41" s="68"/>
      <c r="L41" s="69"/>
    </row>
    <row r="42" spans="1:12" x14ac:dyDescent="0.25">
      <c r="A42" s="70"/>
      <c r="B42" s="71"/>
      <c r="C42" s="71"/>
      <c r="D42" s="71"/>
      <c r="E42" s="71"/>
      <c r="F42" s="71"/>
      <c r="G42" s="71"/>
      <c r="H42" s="71"/>
      <c r="I42" s="71"/>
      <c r="J42" s="71"/>
      <c r="K42" s="71"/>
      <c r="L42" s="72"/>
    </row>
  </sheetData>
  <sheetProtection algorithmName="SHA-512" hashValue="78avEF9A6HBSZ6kvZybwuQWcwtIHJEsawLjCQGgQS4vznRfchzIShAeNuiHGUrC9mNann9z1/8UfF6JAzcFjlw==" saltValue="JHUY2DcnxvGR5svSDs6Jeg==" spinCount="100000" sheet="1" objects="1" scenarios="1"/>
  <mergeCells count="4">
    <mergeCell ref="A2:L7"/>
    <mergeCell ref="A8:L8"/>
    <mergeCell ref="A1:L1"/>
    <mergeCell ref="A9:L42"/>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
  <sheetViews>
    <sheetView view="pageBreakPreview" zoomScaleNormal="100" zoomScaleSheetLayoutView="100" workbookViewId="0">
      <selection activeCell="A2" sqref="A2:G2"/>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3.85546875" style="1" customWidth="1"/>
    <col min="8" max="8" width="117.140625" style="1" customWidth="1"/>
    <col min="9" max="16384" width="9.140625" style="1"/>
  </cols>
  <sheetData>
    <row r="1" spans="1:8" ht="67.5" customHeight="1" x14ac:dyDescent="0.25">
      <c r="A1" s="76"/>
      <c r="B1" s="77"/>
      <c r="C1" s="77"/>
      <c r="D1" s="77"/>
      <c r="E1" s="77"/>
      <c r="F1" s="77"/>
      <c r="G1" s="78"/>
      <c r="H1" s="32" t="s">
        <v>81</v>
      </c>
    </row>
    <row r="2" spans="1:8" ht="30" customHeight="1" x14ac:dyDescent="0.25">
      <c r="A2" s="85" t="s">
        <v>28</v>
      </c>
      <c r="B2" s="86"/>
      <c r="C2" s="86"/>
      <c r="D2" s="86"/>
      <c r="E2" s="86"/>
      <c r="F2" s="86"/>
      <c r="G2" s="87"/>
    </row>
    <row r="3" spans="1:8" ht="39" customHeight="1" x14ac:dyDescent="0.25">
      <c r="A3" s="88" t="s">
        <v>35</v>
      </c>
      <c r="B3" s="89"/>
      <c r="C3" s="89"/>
      <c r="D3" s="89"/>
      <c r="E3" s="89"/>
      <c r="F3" s="89"/>
      <c r="G3" s="90"/>
    </row>
    <row r="4" spans="1:8" ht="39" customHeight="1" x14ac:dyDescent="0.25">
      <c r="A4" s="79" t="s">
        <v>43</v>
      </c>
      <c r="B4" s="80"/>
      <c r="C4" s="80"/>
      <c r="D4" s="80"/>
      <c r="E4" s="80"/>
      <c r="F4" s="80"/>
      <c r="G4" s="81"/>
    </row>
    <row r="5" spans="1:8" ht="39" customHeight="1" thickBot="1" x14ac:dyDescent="0.3">
      <c r="A5" s="91" t="s">
        <v>94</v>
      </c>
      <c r="B5" s="92"/>
      <c r="C5" s="92"/>
      <c r="D5" s="92"/>
      <c r="E5" s="92"/>
      <c r="F5" s="92"/>
      <c r="G5" s="93"/>
    </row>
    <row r="6" spans="1:8" ht="45.75" thickBot="1" x14ac:dyDescent="0.3">
      <c r="A6" s="23" t="s">
        <v>0</v>
      </c>
      <c r="B6" s="24" t="s">
        <v>32</v>
      </c>
      <c r="C6" s="25" t="s">
        <v>1</v>
      </c>
      <c r="D6" s="24" t="s">
        <v>2</v>
      </c>
      <c r="E6" s="24" t="s">
        <v>3</v>
      </c>
      <c r="F6" s="24" t="s">
        <v>4</v>
      </c>
      <c r="G6" s="26" t="s">
        <v>5</v>
      </c>
    </row>
    <row r="7" spans="1:8" ht="39" customHeight="1" x14ac:dyDescent="0.25">
      <c r="A7" s="96" t="s">
        <v>20</v>
      </c>
      <c r="B7" s="96"/>
      <c r="C7" s="96"/>
      <c r="D7" s="96"/>
      <c r="E7" s="96"/>
      <c r="F7" s="96"/>
      <c r="G7" s="96"/>
    </row>
    <row r="8" spans="1:8" ht="114.75" x14ac:dyDescent="0.25">
      <c r="A8" s="40">
        <v>1</v>
      </c>
      <c r="B8" s="41" t="s">
        <v>30</v>
      </c>
      <c r="C8" s="42" t="s">
        <v>6</v>
      </c>
      <c r="D8" s="41" t="s">
        <v>7</v>
      </c>
      <c r="E8" s="43">
        <v>1</v>
      </c>
      <c r="F8" s="34"/>
      <c r="G8" s="44">
        <f>ROUND(E8*F8,2)</f>
        <v>0</v>
      </c>
      <c r="H8" s="27" t="s">
        <v>83</v>
      </c>
    </row>
    <row r="9" spans="1:8" ht="120" x14ac:dyDescent="0.25">
      <c r="A9" s="40">
        <v>2</v>
      </c>
      <c r="B9" s="41" t="s">
        <v>33</v>
      </c>
      <c r="C9" s="42" t="s">
        <v>8</v>
      </c>
      <c r="D9" s="41" t="s">
        <v>7</v>
      </c>
      <c r="E9" s="43">
        <v>1</v>
      </c>
      <c r="F9" s="34"/>
      <c r="G9" s="44">
        <f>ROUND(E9*F9,2)</f>
        <v>0</v>
      </c>
    </row>
    <row r="10" spans="1:8" ht="96" x14ac:dyDescent="0.25">
      <c r="A10" s="40" t="s">
        <v>29</v>
      </c>
      <c r="B10" s="41" t="s">
        <v>31</v>
      </c>
      <c r="C10" s="45" t="s">
        <v>9</v>
      </c>
      <c r="D10" s="41" t="s">
        <v>7</v>
      </c>
      <c r="E10" s="43">
        <v>1</v>
      </c>
      <c r="F10" s="35"/>
      <c r="G10" s="44">
        <f>ROUND(E10*F10,2)</f>
        <v>0</v>
      </c>
    </row>
    <row r="11" spans="1:8" x14ac:dyDescent="0.25">
      <c r="A11" s="46"/>
      <c r="B11" s="47"/>
      <c r="C11" s="48" t="s">
        <v>21</v>
      </c>
      <c r="D11" s="97">
        <f>SUM(G8:G10)</f>
        <v>0</v>
      </c>
      <c r="E11" s="98"/>
      <c r="F11" s="98"/>
      <c r="G11" s="99"/>
      <c r="H11" s="28" t="s">
        <v>63</v>
      </c>
    </row>
    <row r="12" spans="1:8" ht="30" x14ac:dyDescent="0.25">
      <c r="A12" s="29" t="s">
        <v>45</v>
      </c>
      <c r="B12" s="4"/>
      <c r="C12" s="30" t="s">
        <v>95</v>
      </c>
      <c r="D12" s="82">
        <f>D11</f>
        <v>0</v>
      </c>
      <c r="E12" s="83"/>
      <c r="F12" s="83"/>
      <c r="G12" s="84"/>
      <c r="H12" s="28" t="s">
        <v>98</v>
      </c>
    </row>
    <row r="13" spans="1:8" ht="30" x14ac:dyDescent="0.25">
      <c r="A13" s="29" t="s">
        <v>46</v>
      </c>
      <c r="B13" s="4"/>
      <c r="C13" s="30" t="s">
        <v>96</v>
      </c>
      <c r="D13" s="82">
        <f>ROUND(D12*0.23,2)</f>
        <v>0</v>
      </c>
      <c r="E13" s="94"/>
      <c r="F13" s="94"/>
      <c r="G13" s="95"/>
      <c r="H13" s="28" t="s">
        <v>99</v>
      </c>
    </row>
    <row r="14" spans="1:8" ht="30" x14ac:dyDescent="0.25">
      <c r="A14" s="7" t="s">
        <v>47</v>
      </c>
      <c r="B14" s="4"/>
      <c r="C14" s="31" t="s">
        <v>97</v>
      </c>
      <c r="D14" s="73">
        <f>D12+D13</f>
        <v>0</v>
      </c>
      <c r="E14" s="74"/>
      <c r="F14" s="74"/>
      <c r="G14" s="75"/>
      <c r="H14" s="28" t="s">
        <v>119</v>
      </c>
    </row>
  </sheetData>
  <sheetProtection algorithmName="SHA-512" hashValue="Gi49tGHSJs8DmggkA/HVroqdsrjfE74S45O4Q1olmmGrw8gc1XOAqppf6FGEo5LNJlbpkrrQ+XqUWBEMRsIYZA==" saltValue="uQP1COXeU3MJiih/xGcp4Q==" spinCount="100000" sheet="1" objects="1" scenarios="1"/>
  <mergeCells count="10">
    <mergeCell ref="D14:G14"/>
    <mergeCell ref="A1:G1"/>
    <mergeCell ref="A4:G4"/>
    <mergeCell ref="D12:G12"/>
    <mergeCell ref="A2:G2"/>
    <mergeCell ref="A3:G3"/>
    <mergeCell ref="A5:G5"/>
    <mergeCell ref="D13:G13"/>
    <mergeCell ref="A7:G7"/>
    <mergeCell ref="D11:G11"/>
  </mergeCells>
  <pageMargins left="0.70866141732283472" right="0.70866141732283472" top="0.74803149606299213" bottom="0.74803149606299213" header="0.31496062992125984" footer="0.31496062992125984"/>
  <pageSetup paperSize="9"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EE335-EA81-47E4-9EFB-E2CA7A93098B}">
  <sheetPr>
    <pageSetUpPr fitToPage="1"/>
  </sheetPr>
  <dimension ref="A1:H14"/>
  <sheetViews>
    <sheetView view="pageBreakPreview" zoomScaleNormal="100" zoomScaleSheetLayoutView="100" workbookViewId="0">
      <selection activeCell="A2" sqref="A2:G2"/>
    </sheetView>
  </sheetViews>
  <sheetFormatPr defaultRowHeight="15" x14ac:dyDescent="0.25"/>
  <cols>
    <col min="1" max="1" width="6.85546875" style="8" customWidth="1"/>
    <col min="2" max="2" width="9" style="5" customWidth="1"/>
    <col min="3" max="3" width="63.5703125" style="1" customWidth="1"/>
    <col min="4" max="5" width="7" style="1" customWidth="1"/>
    <col min="6" max="6" width="12" style="1" customWidth="1"/>
    <col min="7" max="7" width="11.85546875" style="1" customWidth="1"/>
    <col min="8" max="8" width="116" style="1" customWidth="1"/>
    <col min="9" max="16384" width="9.140625" style="1"/>
  </cols>
  <sheetData>
    <row r="1" spans="1:8" ht="67.5" customHeight="1" x14ac:dyDescent="0.25">
      <c r="A1" s="76"/>
      <c r="B1" s="77"/>
      <c r="C1" s="77"/>
      <c r="D1" s="77"/>
      <c r="E1" s="77"/>
      <c r="F1" s="77"/>
      <c r="G1" s="78"/>
      <c r="H1" s="32" t="s">
        <v>81</v>
      </c>
    </row>
    <row r="2" spans="1:8" ht="30" customHeight="1" x14ac:dyDescent="0.25">
      <c r="A2" s="100" t="s">
        <v>28</v>
      </c>
      <c r="B2" s="101"/>
      <c r="C2" s="101"/>
      <c r="D2" s="101"/>
      <c r="E2" s="101"/>
      <c r="F2" s="101"/>
      <c r="G2" s="102"/>
    </row>
    <row r="3" spans="1:8" ht="39" customHeight="1" x14ac:dyDescent="0.25">
      <c r="A3" s="88" t="s">
        <v>35</v>
      </c>
      <c r="B3" s="89"/>
      <c r="C3" s="89"/>
      <c r="D3" s="89"/>
      <c r="E3" s="89"/>
      <c r="F3" s="89"/>
      <c r="G3" s="90"/>
    </row>
    <row r="4" spans="1:8" ht="39" customHeight="1" x14ac:dyDescent="0.25">
      <c r="A4" s="79" t="s">
        <v>44</v>
      </c>
      <c r="B4" s="80"/>
      <c r="C4" s="80"/>
      <c r="D4" s="80"/>
      <c r="E4" s="80"/>
      <c r="F4" s="80"/>
      <c r="G4" s="81"/>
    </row>
    <row r="5" spans="1:8" ht="39" customHeight="1" thickBot="1" x14ac:dyDescent="0.3">
      <c r="A5" s="91" t="s">
        <v>94</v>
      </c>
      <c r="B5" s="92"/>
      <c r="C5" s="92"/>
      <c r="D5" s="92"/>
      <c r="E5" s="92"/>
      <c r="F5" s="92"/>
      <c r="G5" s="93"/>
    </row>
    <row r="6" spans="1:8" ht="45.75" thickBot="1" x14ac:dyDescent="0.3">
      <c r="A6" s="23" t="s">
        <v>0</v>
      </c>
      <c r="B6" s="24" t="s">
        <v>32</v>
      </c>
      <c r="C6" s="25" t="s">
        <v>1</v>
      </c>
      <c r="D6" s="24" t="s">
        <v>2</v>
      </c>
      <c r="E6" s="24" t="s">
        <v>3</v>
      </c>
      <c r="F6" s="24" t="s">
        <v>4</v>
      </c>
      <c r="G6" s="26" t="s">
        <v>5</v>
      </c>
    </row>
    <row r="7" spans="1:8" ht="39" customHeight="1" x14ac:dyDescent="0.25">
      <c r="A7" s="103" t="s">
        <v>26</v>
      </c>
      <c r="B7" s="104"/>
      <c r="C7" s="104"/>
      <c r="D7" s="104"/>
      <c r="E7" s="104"/>
      <c r="F7" s="104"/>
      <c r="G7" s="105"/>
    </row>
    <row r="8" spans="1:8" ht="127.5" x14ac:dyDescent="0.25">
      <c r="A8" s="13">
        <v>1</v>
      </c>
      <c r="B8" s="14" t="s">
        <v>30</v>
      </c>
      <c r="C8" s="15" t="s">
        <v>6</v>
      </c>
      <c r="D8" s="14" t="s">
        <v>7</v>
      </c>
      <c r="E8" s="17">
        <v>1</v>
      </c>
      <c r="F8" s="34"/>
      <c r="G8" s="18">
        <f>ROUND(E8*F8,2)</f>
        <v>0</v>
      </c>
      <c r="H8" s="27" t="s">
        <v>88</v>
      </c>
    </row>
    <row r="9" spans="1:8" ht="96" x14ac:dyDescent="0.25">
      <c r="A9" s="13">
        <v>2</v>
      </c>
      <c r="B9" s="14" t="s">
        <v>34</v>
      </c>
      <c r="C9" s="15" t="s">
        <v>8</v>
      </c>
      <c r="D9" s="14" t="s">
        <v>7</v>
      </c>
      <c r="E9" s="17">
        <v>1</v>
      </c>
      <c r="F9" s="34"/>
      <c r="G9" s="18">
        <f>ROUND(E9*F9,2)</f>
        <v>0</v>
      </c>
    </row>
    <row r="10" spans="1:8" ht="96" x14ac:dyDescent="0.25">
      <c r="A10" s="13" t="s">
        <v>29</v>
      </c>
      <c r="B10" s="14" t="s">
        <v>31</v>
      </c>
      <c r="C10" s="16" t="s">
        <v>9</v>
      </c>
      <c r="D10" s="14" t="s">
        <v>7</v>
      </c>
      <c r="E10" s="17">
        <v>1</v>
      </c>
      <c r="F10" s="35"/>
      <c r="G10" s="18">
        <f>ROUND(E10*F10,2)</f>
        <v>0</v>
      </c>
    </row>
    <row r="11" spans="1:8" x14ac:dyDescent="0.25">
      <c r="A11" s="6"/>
      <c r="B11" s="3"/>
      <c r="C11" s="2" t="s">
        <v>27</v>
      </c>
      <c r="D11" s="106">
        <f>SUM(G8:G10)</f>
        <v>0</v>
      </c>
      <c r="E11" s="107"/>
      <c r="F11" s="107"/>
      <c r="G11" s="108"/>
      <c r="H11" s="28" t="s">
        <v>71</v>
      </c>
    </row>
    <row r="12" spans="1:8" ht="30" x14ac:dyDescent="0.25">
      <c r="A12" s="29" t="s">
        <v>48</v>
      </c>
      <c r="B12" s="4"/>
      <c r="C12" s="30" t="s">
        <v>102</v>
      </c>
      <c r="D12" s="82">
        <f>D11</f>
        <v>0</v>
      </c>
      <c r="E12" s="83"/>
      <c r="F12" s="83"/>
      <c r="G12" s="84"/>
      <c r="H12" s="28" t="s">
        <v>100</v>
      </c>
    </row>
    <row r="13" spans="1:8" ht="30" customHeight="1" x14ac:dyDescent="0.25">
      <c r="A13" s="29" t="s">
        <v>49</v>
      </c>
      <c r="B13" s="4"/>
      <c r="C13" s="30" t="s">
        <v>103</v>
      </c>
      <c r="D13" s="82">
        <f>ROUND(D12*0.23,2)</f>
        <v>0</v>
      </c>
      <c r="E13" s="94"/>
      <c r="F13" s="94"/>
      <c r="G13" s="95"/>
      <c r="H13" s="28" t="s">
        <v>101</v>
      </c>
    </row>
    <row r="14" spans="1:8" ht="30" x14ac:dyDescent="0.25">
      <c r="A14" s="7" t="s">
        <v>50</v>
      </c>
      <c r="B14" s="4"/>
      <c r="C14" s="31" t="s">
        <v>104</v>
      </c>
      <c r="D14" s="73">
        <f>D12+D13</f>
        <v>0</v>
      </c>
      <c r="E14" s="74"/>
      <c r="F14" s="74"/>
      <c r="G14" s="75"/>
      <c r="H14" s="28" t="s">
        <v>120</v>
      </c>
    </row>
  </sheetData>
  <sheetProtection algorithmName="SHA-512" hashValue="r/jJXtTt8K4LgQf+bTTK5r8mVNLwqb25hi2WDh3LPYiAoZOUVyL7HxsAuXhFsxF1lsGLp8/nwRstyZExjwKBdw==" saltValue="2iPQtZ7AJj0vjagu8NGJeg==" spinCount="100000" sheet="1" objects="1" scenarios="1"/>
  <mergeCells count="10">
    <mergeCell ref="D14:G14"/>
    <mergeCell ref="A1:G1"/>
    <mergeCell ref="A4:G4"/>
    <mergeCell ref="D12:G12"/>
    <mergeCell ref="A2:G2"/>
    <mergeCell ref="A3:G3"/>
    <mergeCell ref="A5:G5"/>
    <mergeCell ref="D13:G13"/>
    <mergeCell ref="A7:G7"/>
    <mergeCell ref="D11:G11"/>
  </mergeCell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CFAA-7D5B-4EF1-908D-F2FAFA0C8217}">
  <sheetPr>
    <pageSetUpPr fitToPage="1"/>
  </sheetPr>
  <dimension ref="A1:H13"/>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7" style="1" customWidth="1"/>
    <col min="5" max="5" width="8.42578125" style="1" customWidth="1"/>
    <col min="6" max="6" width="12" style="1" customWidth="1"/>
    <col min="7" max="7" width="11.85546875" style="1" customWidth="1"/>
    <col min="8" max="8" width="115.85546875" style="1" customWidth="1"/>
    <col min="9" max="16384" width="9.140625" style="1"/>
  </cols>
  <sheetData>
    <row r="1" spans="1:8" ht="37.5" x14ac:dyDescent="0.25">
      <c r="A1" s="101" t="s">
        <v>28</v>
      </c>
      <c r="B1" s="101"/>
      <c r="C1" s="101"/>
      <c r="D1" s="101"/>
      <c r="E1" s="101"/>
      <c r="F1" s="101"/>
      <c r="G1" s="101"/>
      <c r="H1" s="33" t="s">
        <v>81</v>
      </c>
    </row>
    <row r="2" spans="1:8" ht="39" customHeight="1" x14ac:dyDescent="0.25">
      <c r="A2" s="88" t="s">
        <v>41</v>
      </c>
      <c r="B2" s="89"/>
      <c r="C2" s="89"/>
      <c r="D2" s="89"/>
      <c r="E2" s="89"/>
      <c r="F2" s="89"/>
      <c r="G2" s="90"/>
    </row>
    <row r="3" spans="1:8" ht="39" customHeight="1" x14ac:dyDescent="0.25">
      <c r="A3" s="109" t="s">
        <v>36</v>
      </c>
      <c r="B3" s="110"/>
      <c r="C3" s="110"/>
      <c r="D3" s="110"/>
      <c r="E3" s="110"/>
      <c r="F3" s="110"/>
      <c r="G3" s="111"/>
    </row>
    <row r="4" spans="1:8" ht="38.25" customHeight="1" thickBot="1" x14ac:dyDescent="0.3">
      <c r="A4" s="112" t="s">
        <v>105</v>
      </c>
      <c r="B4" s="113"/>
      <c r="C4" s="113"/>
      <c r="D4" s="113"/>
      <c r="E4" s="113"/>
      <c r="F4" s="113"/>
      <c r="G4" s="114"/>
    </row>
    <row r="5" spans="1:8" ht="45.75" thickBot="1" x14ac:dyDescent="0.3">
      <c r="A5" s="9" t="s">
        <v>0</v>
      </c>
      <c r="B5" s="10" t="s">
        <v>32</v>
      </c>
      <c r="C5" s="11" t="s">
        <v>1</v>
      </c>
      <c r="D5" s="10" t="s">
        <v>2</v>
      </c>
      <c r="E5" s="10" t="s">
        <v>3</v>
      </c>
      <c r="F5" s="10" t="s">
        <v>4</v>
      </c>
      <c r="G5" s="12" t="s">
        <v>5</v>
      </c>
    </row>
    <row r="6" spans="1:8" ht="51" customHeight="1" x14ac:dyDescent="0.25">
      <c r="A6" s="115" t="s">
        <v>115</v>
      </c>
      <c r="B6" s="115"/>
      <c r="C6" s="115"/>
      <c r="D6" s="115"/>
      <c r="E6" s="115"/>
      <c r="F6" s="115"/>
      <c r="G6" s="115"/>
    </row>
    <row r="7" spans="1:8" ht="127.5" x14ac:dyDescent="0.25">
      <c r="A7" s="21">
        <v>1</v>
      </c>
      <c r="B7" s="14" t="s">
        <v>30</v>
      </c>
      <c r="C7" s="15" t="s">
        <v>37</v>
      </c>
      <c r="D7" s="17" t="s">
        <v>7</v>
      </c>
      <c r="E7" s="17">
        <v>1</v>
      </c>
      <c r="F7" s="54"/>
      <c r="G7" s="18">
        <f>ROUND(E7*F7,2)</f>
        <v>0</v>
      </c>
      <c r="H7" s="27" t="s">
        <v>82</v>
      </c>
    </row>
    <row r="8" spans="1:8" ht="84" x14ac:dyDescent="0.25">
      <c r="A8" s="21" t="s">
        <v>38</v>
      </c>
      <c r="B8" s="14" t="s">
        <v>42</v>
      </c>
      <c r="C8" s="15" t="s">
        <v>39</v>
      </c>
      <c r="D8" s="22" t="s">
        <v>7</v>
      </c>
      <c r="E8" s="17">
        <v>1</v>
      </c>
      <c r="F8" s="55"/>
      <c r="G8" s="18">
        <f t="shared" ref="G8:G9" si="0">ROUND(E8*F8,2)</f>
        <v>0</v>
      </c>
    </row>
    <row r="9" spans="1:8" ht="84" x14ac:dyDescent="0.25">
      <c r="A9" s="21" t="s">
        <v>29</v>
      </c>
      <c r="B9" s="14" t="s">
        <v>42</v>
      </c>
      <c r="C9" s="16" t="s">
        <v>40</v>
      </c>
      <c r="D9" s="17" t="s">
        <v>7</v>
      </c>
      <c r="E9" s="17">
        <v>1</v>
      </c>
      <c r="F9" s="56"/>
      <c r="G9" s="18">
        <f t="shared" si="0"/>
        <v>0</v>
      </c>
    </row>
    <row r="10" spans="1:8" ht="20.100000000000001" customHeight="1" x14ac:dyDescent="0.25">
      <c r="A10" s="19"/>
      <c r="B10" s="20"/>
      <c r="C10" s="2" t="s">
        <v>106</v>
      </c>
      <c r="D10" s="106">
        <f>SUM(G7:G9)</f>
        <v>0</v>
      </c>
      <c r="E10" s="107"/>
      <c r="F10" s="107"/>
      <c r="G10" s="108"/>
      <c r="H10" s="28" t="s">
        <v>110</v>
      </c>
    </row>
    <row r="11" spans="1:8" ht="30" x14ac:dyDescent="0.25">
      <c r="A11" s="29" t="s">
        <v>51</v>
      </c>
      <c r="B11" s="4"/>
      <c r="C11" s="30" t="s">
        <v>107</v>
      </c>
      <c r="D11" s="82">
        <f>D10</f>
        <v>0</v>
      </c>
      <c r="E11" s="83"/>
      <c r="F11" s="83"/>
      <c r="G11" s="84"/>
      <c r="H11" s="28" t="s">
        <v>111</v>
      </c>
    </row>
    <row r="12" spans="1:8" ht="30" x14ac:dyDescent="0.25">
      <c r="A12" s="29" t="s">
        <v>52</v>
      </c>
      <c r="B12" s="4"/>
      <c r="C12" s="30" t="s">
        <v>108</v>
      </c>
      <c r="D12" s="82">
        <f>ROUND(D11*0.23,2)</f>
        <v>0</v>
      </c>
      <c r="E12" s="94"/>
      <c r="F12" s="94"/>
      <c r="G12" s="95"/>
      <c r="H12" s="28" t="s">
        <v>112</v>
      </c>
    </row>
    <row r="13" spans="1:8" ht="30" x14ac:dyDescent="0.25">
      <c r="A13" s="7" t="s">
        <v>53</v>
      </c>
      <c r="B13" s="4"/>
      <c r="C13" s="31" t="s">
        <v>109</v>
      </c>
      <c r="D13" s="73">
        <f>D11+D12</f>
        <v>0</v>
      </c>
      <c r="E13" s="74"/>
      <c r="F13" s="74"/>
      <c r="G13" s="75"/>
      <c r="H13" s="28" t="s">
        <v>113</v>
      </c>
    </row>
  </sheetData>
  <sheetProtection algorithmName="SHA-512" hashValue="FJsJwMMw6eolZVRxmkCRQHjPy1zfkhpqaAV799bp5GNovtUH95loaOC1PLiMvxolL2MvXMCoiB7lyJBh6ZCwpg==" saltValue="PLxD4Eyjbzqn7jLAwF2f/w==" spinCount="100000" sheet="1" objects="1" scenarios="1"/>
  <mergeCells count="9">
    <mergeCell ref="D11:G11"/>
    <mergeCell ref="D12:G12"/>
    <mergeCell ref="D13:G13"/>
    <mergeCell ref="A1:G1"/>
    <mergeCell ref="A2:G2"/>
    <mergeCell ref="A3:G3"/>
    <mergeCell ref="A4:G4"/>
    <mergeCell ref="A6:G6"/>
    <mergeCell ref="D10:G10"/>
  </mergeCells>
  <pageMargins left="0.70866141732283472" right="0.70866141732283472" top="0.74803149606299213" bottom="0.74803149606299213" header="0.31496062992125984" footer="0.31496062992125984"/>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view="pageBreakPreview" zoomScaleNormal="100" zoomScaleSheetLayoutView="100" workbookViewId="0">
      <selection activeCell="A2" sqref="A2:G2"/>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 style="1" customWidth="1"/>
    <col min="9" max="16384" width="9.140625" style="1"/>
  </cols>
  <sheetData>
    <row r="1" spans="1:8" ht="67.5" customHeight="1" x14ac:dyDescent="0.25">
      <c r="A1" s="76"/>
      <c r="B1" s="77"/>
      <c r="C1" s="77"/>
      <c r="D1" s="77"/>
      <c r="E1" s="77"/>
      <c r="F1" s="77"/>
      <c r="G1" s="78"/>
      <c r="H1" s="32" t="s">
        <v>81</v>
      </c>
    </row>
    <row r="2" spans="1:8" ht="30" customHeight="1" x14ac:dyDescent="0.25">
      <c r="A2" s="100" t="s">
        <v>28</v>
      </c>
      <c r="B2" s="101"/>
      <c r="C2" s="101"/>
      <c r="D2" s="101"/>
      <c r="E2" s="101"/>
      <c r="F2" s="101"/>
      <c r="G2" s="102"/>
    </row>
    <row r="3" spans="1:8" ht="39" customHeight="1" x14ac:dyDescent="0.25">
      <c r="A3" s="88" t="s">
        <v>35</v>
      </c>
      <c r="B3" s="89"/>
      <c r="C3" s="89"/>
      <c r="D3" s="89"/>
      <c r="E3" s="89"/>
      <c r="F3" s="89"/>
      <c r="G3" s="90"/>
    </row>
    <row r="4" spans="1:8" ht="39" customHeight="1" x14ac:dyDescent="0.25">
      <c r="A4" s="79" t="s">
        <v>43</v>
      </c>
      <c r="B4" s="80"/>
      <c r="C4" s="80"/>
      <c r="D4" s="80"/>
      <c r="E4" s="80"/>
      <c r="F4" s="80"/>
      <c r="G4" s="81"/>
    </row>
    <row r="5" spans="1:8" ht="39" customHeight="1" thickBot="1" x14ac:dyDescent="0.3">
      <c r="A5" s="91" t="s">
        <v>124</v>
      </c>
      <c r="B5" s="92"/>
      <c r="C5" s="92"/>
      <c r="D5" s="92"/>
      <c r="E5" s="92"/>
      <c r="F5" s="92"/>
      <c r="G5" s="93"/>
    </row>
    <row r="6" spans="1:8" ht="45.75" thickBot="1" x14ac:dyDescent="0.3">
      <c r="A6" s="23" t="s">
        <v>0</v>
      </c>
      <c r="B6" s="24" t="s">
        <v>32</v>
      </c>
      <c r="C6" s="25" t="s">
        <v>1</v>
      </c>
      <c r="D6" s="24" t="s">
        <v>2</v>
      </c>
      <c r="E6" s="24" t="s">
        <v>3</v>
      </c>
      <c r="F6" s="24" t="s">
        <v>4</v>
      </c>
      <c r="G6" s="26" t="s">
        <v>5</v>
      </c>
    </row>
    <row r="7" spans="1:8" ht="39" customHeight="1" x14ac:dyDescent="0.25">
      <c r="A7" s="96" t="s">
        <v>22</v>
      </c>
      <c r="B7" s="96"/>
      <c r="C7" s="96"/>
      <c r="D7" s="96"/>
      <c r="E7" s="96"/>
      <c r="F7" s="96"/>
      <c r="G7" s="96"/>
    </row>
    <row r="8" spans="1:8" ht="127.5" x14ac:dyDescent="0.25">
      <c r="A8" s="40">
        <v>1</v>
      </c>
      <c r="B8" s="41" t="s">
        <v>30</v>
      </c>
      <c r="C8" s="42" t="s">
        <v>6</v>
      </c>
      <c r="D8" s="41" t="s">
        <v>7</v>
      </c>
      <c r="E8" s="43">
        <v>1</v>
      </c>
      <c r="F8" s="34"/>
      <c r="G8" s="44">
        <f>ROUND(E8*F8,2)</f>
        <v>0</v>
      </c>
      <c r="H8" s="27" t="s">
        <v>84</v>
      </c>
    </row>
    <row r="9" spans="1:8" ht="120" x14ac:dyDescent="0.25">
      <c r="A9" s="40">
        <v>2</v>
      </c>
      <c r="B9" s="41" t="s">
        <v>33</v>
      </c>
      <c r="C9" s="42" t="s">
        <v>8</v>
      </c>
      <c r="D9" s="41" t="s">
        <v>7</v>
      </c>
      <c r="E9" s="43">
        <v>1</v>
      </c>
      <c r="F9" s="34"/>
      <c r="G9" s="44">
        <f>ROUND(E9*F9,2)</f>
        <v>0</v>
      </c>
    </row>
    <row r="10" spans="1:8" ht="96" x14ac:dyDescent="0.25">
      <c r="A10" s="40" t="s">
        <v>29</v>
      </c>
      <c r="B10" s="41" t="s">
        <v>31</v>
      </c>
      <c r="C10" s="45" t="s">
        <v>9</v>
      </c>
      <c r="D10" s="41" t="s">
        <v>7</v>
      </c>
      <c r="E10" s="43">
        <v>1</v>
      </c>
      <c r="F10" s="35"/>
      <c r="G10" s="44">
        <f>ROUND(E10*F10,2)</f>
        <v>0</v>
      </c>
    </row>
    <row r="11" spans="1:8" x14ac:dyDescent="0.25">
      <c r="A11" s="46"/>
      <c r="B11" s="47"/>
      <c r="C11" s="48" t="s">
        <v>10</v>
      </c>
      <c r="D11" s="97">
        <f>SUM(G8:G10)</f>
        <v>0</v>
      </c>
      <c r="E11" s="98"/>
      <c r="F11" s="98"/>
      <c r="G11" s="99"/>
      <c r="H11" s="28" t="s">
        <v>64</v>
      </c>
    </row>
    <row r="12" spans="1:8" ht="39" customHeight="1" x14ac:dyDescent="0.25">
      <c r="A12" s="116" t="s">
        <v>23</v>
      </c>
      <c r="B12" s="116"/>
      <c r="C12" s="116"/>
      <c r="D12" s="116"/>
      <c r="E12" s="116"/>
      <c r="F12" s="116"/>
      <c r="G12" s="116"/>
    </row>
    <row r="13" spans="1:8" ht="127.5" x14ac:dyDescent="0.25">
      <c r="A13" s="40">
        <v>1</v>
      </c>
      <c r="B13" s="41" t="s">
        <v>30</v>
      </c>
      <c r="C13" s="42" t="s">
        <v>6</v>
      </c>
      <c r="D13" s="41" t="s">
        <v>7</v>
      </c>
      <c r="E13" s="43">
        <v>1</v>
      </c>
      <c r="F13" s="34"/>
      <c r="G13" s="44">
        <f>ROUND(E13*F13,2)</f>
        <v>0</v>
      </c>
      <c r="H13" s="27" t="s">
        <v>85</v>
      </c>
    </row>
    <row r="14" spans="1:8" ht="120" x14ac:dyDescent="0.25">
      <c r="A14" s="40">
        <v>2</v>
      </c>
      <c r="B14" s="41" t="s">
        <v>33</v>
      </c>
      <c r="C14" s="42" t="s">
        <v>8</v>
      </c>
      <c r="D14" s="41" t="s">
        <v>7</v>
      </c>
      <c r="E14" s="43">
        <v>1</v>
      </c>
      <c r="F14" s="34"/>
      <c r="G14" s="44">
        <f>ROUND(E14*F14,2)</f>
        <v>0</v>
      </c>
    </row>
    <row r="15" spans="1:8" ht="96" x14ac:dyDescent="0.25">
      <c r="A15" s="40" t="s">
        <v>29</v>
      </c>
      <c r="B15" s="41" t="s">
        <v>31</v>
      </c>
      <c r="C15" s="45" t="s">
        <v>9</v>
      </c>
      <c r="D15" s="41" t="s">
        <v>7</v>
      </c>
      <c r="E15" s="43">
        <v>1</v>
      </c>
      <c r="F15" s="35"/>
      <c r="G15" s="44">
        <f>ROUND(E15*F15,2)</f>
        <v>0</v>
      </c>
    </row>
    <row r="16" spans="1:8" x14ac:dyDescent="0.25">
      <c r="A16" s="46"/>
      <c r="B16" s="47"/>
      <c r="C16" s="48" t="s">
        <v>11</v>
      </c>
      <c r="D16" s="97">
        <f>SUM(G13:G15)</f>
        <v>0</v>
      </c>
      <c r="E16" s="98"/>
      <c r="F16" s="98"/>
      <c r="G16" s="99"/>
      <c r="H16" s="28" t="s">
        <v>65</v>
      </c>
    </row>
    <row r="17" spans="1:8" ht="30" x14ac:dyDescent="0.25">
      <c r="A17" s="29" t="s">
        <v>54</v>
      </c>
      <c r="B17" s="4"/>
      <c r="C17" s="30" t="s">
        <v>121</v>
      </c>
      <c r="D17" s="82">
        <f>D11+D16</f>
        <v>0</v>
      </c>
      <c r="E17" s="83"/>
      <c r="F17" s="83"/>
      <c r="G17" s="84"/>
      <c r="H17" s="28" t="s">
        <v>116</v>
      </c>
    </row>
    <row r="18" spans="1:8" ht="30" x14ac:dyDescent="0.25">
      <c r="A18" s="29" t="s">
        <v>55</v>
      </c>
      <c r="B18" s="4"/>
      <c r="C18" s="30" t="s">
        <v>122</v>
      </c>
      <c r="D18" s="82">
        <f>ROUND(D17*0.23,2)</f>
        <v>0</v>
      </c>
      <c r="E18" s="94"/>
      <c r="F18" s="94"/>
      <c r="G18" s="95"/>
      <c r="H18" s="28" t="s">
        <v>118</v>
      </c>
    </row>
    <row r="19" spans="1:8" ht="30" x14ac:dyDescent="0.25">
      <c r="A19" s="7" t="s">
        <v>56</v>
      </c>
      <c r="B19" s="4"/>
      <c r="C19" s="31" t="s">
        <v>123</v>
      </c>
      <c r="D19" s="73">
        <f>D17+D18</f>
        <v>0</v>
      </c>
      <c r="E19" s="74"/>
      <c r="F19" s="74"/>
      <c r="G19" s="75"/>
      <c r="H19" s="28" t="s">
        <v>117</v>
      </c>
    </row>
  </sheetData>
  <sheetProtection algorithmName="SHA-512" hashValue="fPpiL6WTiR77Oz8U+3Q97FSGLeFUEfjGBTcxfkQI3qSmXUO5l9ZGuyClVYmzbmMBpLA8VGpwviHhdN6qPfaRCg==" saltValue="Bc87dkA54FyQtL9QM3y/DQ==" spinCount="100000" sheet="1" objects="1" scenarios="1"/>
  <mergeCells count="12">
    <mergeCell ref="D19:G19"/>
    <mergeCell ref="A1:G1"/>
    <mergeCell ref="A4:G4"/>
    <mergeCell ref="D17:G17"/>
    <mergeCell ref="A2:G2"/>
    <mergeCell ref="A3:G3"/>
    <mergeCell ref="A5:G5"/>
    <mergeCell ref="D18:G18"/>
    <mergeCell ref="A12:G12"/>
    <mergeCell ref="D16:G16"/>
    <mergeCell ref="A7:G7"/>
    <mergeCell ref="D11:G11"/>
  </mergeCells>
  <pageMargins left="0.70866141732283472" right="0.70866141732283472" top="0.74803149606299213" bottom="0.74803149606299213" header="0.31496062992125984" footer="0.31496062992125984"/>
  <pageSetup paperSize="9" scale="76" fitToHeight="0" orientation="portrait" r:id="rId1"/>
  <rowBreaks count="1" manualBreakCount="1">
    <brk id="1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29BC-D523-4323-8EB7-C82F38A03BC2}">
  <sheetPr>
    <pageSetUpPr fitToPage="1"/>
  </sheetPr>
  <dimension ref="A1:H14"/>
  <sheetViews>
    <sheetView view="pageBreakPreview" zoomScaleNormal="100" zoomScaleSheetLayoutView="100" workbookViewId="0">
      <selection activeCell="A2" sqref="A2:G2"/>
    </sheetView>
  </sheetViews>
  <sheetFormatPr defaultRowHeight="15" x14ac:dyDescent="0.25"/>
  <cols>
    <col min="1" max="1" width="6.85546875" style="8" customWidth="1"/>
    <col min="2" max="2" width="9" style="5" customWidth="1"/>
    <col min="3" max="3" width="64.85546875" style="1" customWidth="1"/>
    <col min="4" max="5" width="7" style="1" customWidth="1"/>
    <col min="6" max="6" width="12" style="1" customWidth="1"/>
    <col min="7" max="7" width="11.85546875" style="1" customWidth="1"/>
    <col min="8" max="8" width="112.5703125" style="1" customWidth="1"/>
    <col min="9" max="16384" width="9.140625" style="1"/>
  </cols>
  <sheetData>
    <row r="1" spans="1:8" ht="66.75" customHeight="1" x14ac:dyDescent="0.25">
      <c r="A1" s="76"/>
      <c r="B1" s="77"/>
      <c r="C1" s="77"/>
      <c r="D1" s="77"/>
      <c r="E1" s="77"/>
      <c r="F1" s="77"/>
      <c r="G1" s="78"/>
      <c r="H1" s="32" t="s">
        <v>81</v>
      </c>
    </row>
    <row r="2" spans="1:8" ht="30" customHeight="1" x14ac:dyDescent="0.25">
      <c r="A2" s="100" t="s">
        <v>28</v>
      </c>
      <c r="B2" s="101"/>
      <c r="C2" s="101"/>
      <c r="D2" s="101"/>
      <c r="E2" s="101"/>
      <c r="F2" s="101"/>
      <c r="G2" s="102"/>
    </row>
    <row r="3" spans="1:8" ht="39" customHeight="1" x14ac:dyDescent="0.25">
      <c r="A3" s="88" t="s">
        <v>35</v>
      </c>
      <c r="B3" s="89"/>
      <c r="C3" s="89"/>
      <c r="D3" s="89"/>
      <c r="E3" s="89"/>
      <c r="F3" s="89"/>
      <c r="G3" s="90"/>
    </row>
    <row r="4" spans="1:8" ht="39" customHeight="1" x14ac:dyDescent="0.25">
      <c r="A4" s="79" t="s">
        <v>44</v>
      </c>
      <c r="B4" s="80"/>
      <c r="C4" s="80"/>
      <c r="D4" s="80"/>
      <c r="E4" s="80"/>
      <c r="F4" s="80"/>
      <c r="G4" s="81"/>
    </row>
    <row r="5" spans="1:8" ht="39" customHeight="1" thickBot="1" x14ac:dyDescent="0.3">
      <c r="A5" s="91" t="s">
        <v>124</v>
      </c>
      <c r="B5" s="92"/>
      <c r="C5" s="92"/>
      <c r="D5" s="92"/>
      <c r="E5" s="92"/>
      <c r="F5" s="92"/>
      <c r="G5" s="93"/>
    </row>
    <row r="6" spans="1:8" ht="45.75" thickBot="1" x14ac:dyDescent="0.3">
      <c r="A6" s="23" t="s">
        <v>0</v>
      </c>
      <c r="B6" s="24" t="s">
        <v>32</v>
      </c>
      <c r="C6" s="25" t="s">
        <v>1</v>
      </c>
      <c r="D6" s="24" t="s">
        <v>2</v>
      </c>
      <c r="E6" s="24" t="s">
        <v>3</v>
      </c>
      <c r="F6" s="24" t="s">
        <v>4</v>
      </c>
      <c r="G6" s="26" t="s">
        <v>5</v>
      </c>
    </row>
    <row r="7" spans="1:8" ht="39" customHeight="1" x14ac:dyDescent="0.25">
      <c r="A7" s="103" t="s">
        <v>17</v>
      </c>
      <c r="B7" s="104"/>
      <c r="C7" s="104"/>
      <c r="D7" s="104"/>
      <c r="E7" s="104"/>
      <c r="F7" s="104"/>
      <c r="G7" s="105"/>
    </row>
    <row r="8" spans="1:8" ht="127.5" x14ac:dyDescent="0.25">
      <c r="A8" s="13">
        <v>1</v>
      </c>
      <c r="B8" s="14" t="s">
        <v>30</v>
      </c>
      <c r="C8" s="15" t="s">
        <v>6</v>
      </c>
      <c r="D8" s="14" t="s">
        <v>7</v>
      </c>
      <c r="E8" s="17">
        <v>1</v>
      </c>
      <c r="F8" s="34"/>
      <c r="G8" s="18">
        <f>ROUND(E8*F8,2)</f>
        <v>0</v>
      </c>
      <c r="H8" s="27" t="s">
        <v>89</v>
      </c>
    </row>
    <row r="9" spans="1:8" ht="96" x14ac:dyDescent="0.25">
      <c r="A9" s="13">
        <v>2</v>
      </c>
      <c r="B9" s="14" t="s">
        <v>34</v>
      </c>
      <c r="C9" s="15" t="s">
        <v>8</v>
      </c>
      <c r="D9" s="14" t="s">
        <v>7</v>
      </c>
      <c r="E9" s="17">
        <v>1</v>
      </c>
      <c r="F9" s="34"/>
      <c r="G9" s="18">
        <f>ROUND(E9*F9,2)</f>
        <v>0</v>
      </c>
    </row>
    <row r="10" spans="1:8" ht="96" x14ac:dyDescent="0.25">
      <c r="A10" s="13" t="s">
        <v>29</v>
      </c>
      <c r="B10" s="14" t="s">
        <v>31</v>
      </c>
      <c r="C10" s="16" t="s">
        <v>9</v>
      </c>
      <c r="D10" s="14" t="s">
        <v>7</v>
      </c>
      <c r="E10" s="17">
        <v>1</v>
      </c>
      <c r="F10" s="35"/>
      <c r="G10" s="18">
        <f>ROUND(E10*F10,2)</f>
        <v>0</v>
      </c>
    </row>
    <row r="11" spans="1:8" x14ac:dyDescent="0.25">
      <c r="A11" s="6"/>
      <c r="B11" s="3"/>
      <c r="C11" s="2" t="s">
        <v>14</v>
      </c>
      <c r="D11" s="106">
        <f>SUM(G8:G10)</f>
        <v>0</v>
      </c>
      <c r="E11" s="107"/>
      <c r="F11" s="107"/>
      <c r="G11" s="108"/>
      <c r="H11" s="28" t="s">
        <v>72</v>
      </c>
    </row>
    <row r="12" spans="1:8" ht="30" x14ac:dyDescent="0.25">
      <c r="A12" s="29" t="s">
        <v>57</v>
      </c>
      <c r="B12" s="4"/>
      <c r="C12" s="30" t="s">
        <v>128</v>
      </c>
      <c r="D12" s="82">
        <f>D11</f>
        <v>0</v>
      </c>
      <c r="E12" s="83"/>
      <c r="F12" s="83"/>
      <c r="G12" s="84"/>
      <c r="H12" s="28" t="s">
        <v>125</v>
      </c>
    </row>
    <row r="13" spans="1:8" ht="30" customHeight="1" x14ac:dyDescent="0.25">
      <c r="A13" s="29" t="s">
        <v>58</v>
      </c>
      <c r="B13" s="4"/>
      <c r="C13" s="30" t="s">
        <v>129</v>
      </c>
      <c r="D13" s="82">
        <f>ROUND(D12*0.23,2)</f>
        <v>0</v>
      </c>
      <c r="E13" s="94"/>
      <c r="F13" s="94"/>
      <c r="G13" s="95"/>
      <c r="H13" s="28" t="s">
        <v>126</v>
      </c>
    </row>
    <row r="14" spans="1:8" ht="30" customHeight="1" x14ac:dyDescent="0.25">
      <c r="A14" s="7" t="s">
        <v>59</v>
      </c>
      <c r="B14" s="4"/>
      <c r="C14" s="31" t="s">
        <v>130</v>
      </c>
      <c r="D14" s="73">
        <f>D12+D13</f>
        <v>0</v>
      </c>
      <c r="E14" s="74"/>
      <c r="F14" s="74"/>
      <c r="G14" s="75"/>
      <c r="H14" s="28" t="s">
        <v>127</v>
      </c>
    </row>
  </sheetData>
  <sheetProtection algorithmName="SHA-512" hashValue="kqA6u69uLt++3V9cCnjhbZh2fH7tYiX1zAMAiiUQQALCBRyWM5mvZVvgQLPrKW8oNiTksHDQuuESqeajkJE7Eg==" saltValue="dUbFHhl+DIP41LfPpPQITA==" spinCount="100000" sheet="1" objects="1" scenarios="1"/>
  <mergeCells count="10">
    <mergeCell ref="D14:G14"/>
    <mergeCell ref="A1:G1"/>
    <mergeCell ref="A4:G4"/>
    <mergeCell ref="D12:G12"/>
    <mergeCell ref="A2:G2"/>
    <mergeCell ref="A3:G3"/>
    <mergeCell ref="A5:G5"/>
    <mergeCell ref="D13:G13"/>
    <mergeCell ref="A7:G7"/>
    <mergeCell ref="D11:G11"/>
  </mergeCell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3C742-AC52-46C2-97C8-0119A6B06EAE}">
  <sheetPr>
    <pageSetUpPr fitToPage="1"/>
  </sheetPr>
  <dimension ref="A1:H13"/>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7" style="1" customWidth="1"/>
    <col min="5" max="5" width="8.42578125" style="1" customWidth="1"/>
    <col min="6" max="6" width="12" style="1" customWidth="1"/>
    <col min="7" max="7" width="11.85546875" style="1" customWidth="1"/>
    <col min="8" max="8" width="115.85546875" style="1" customWidth="1"/>
    <col min="9" max="16384" width="9.140625" style="1"/>
  </cols>
  <sheetData>
    <row r="1" spans="1:8" ht="37.5" x14ac:dyDescent="0.25">
      <c r="A1" s="101" t="s">
        <v>28</v>
      </c>
      <c r="B1" s="101"/>
      <c r="C1" s="101"/>
      <c r="D1" s="101"/>
      <c r="E1" s="101"/>
      <c r="F1" s="101"/>
      <c r="G1" s="101"/>
      <c r="H1" s="33" t="s">
        <v>81</v>
      </c>
    </row>
    <row r="2" spans="1:8" ht="39" customHeight="1" x14ac:dyDescent="0.25">
      <c r="A2" s="88" t="s">
        <v>41</v>
      </c>
      <c r="B2" s="89"/>
      <c r="C2" s="89"/>
      <c r="D2" s="89"/>
      <c r="E2" s="89"/>
      <c r="F2" s="89"/>
      <c r="G2" s="90"/>
    </row>
    <row r="3" spans="1:8" ht="39" customHeight="1" x14ac:dyDescent="0.25">
      <c r="A3" s="109" t="s">
        <v>36</v>
      </c>
      <c r="B3" s="110"/>
      <c r="C3" s="110"/>
      <c r="D3" s="110"/>
      <c r="E3" s="110"/>
      <c r="F3" s="110"/>
      <c r="G3" s="111"/>
    </row>
    <row r="4" spans="1:8" ht="38.25" customHeight="1" thickBot="1" x14ac:dyDescent="0.3">
      <c r="A4" s="112" t="s">
        <v>132</v>
      </c>
      <c r="B4" s="113"/>
      <c r="C4" s="113"/>
      <c r="D4" s="113"/>
      <c r="E4" s="113"/>
      <c r="F4" s="113"/>
      <c r="G4" s="114"/>
    </row>
    <row r="5" spans="1:8" ht="45.75" thickBot="1" x14ac:dyDescent="0.3">
      <c r="A5" s="9" t="s">
        <v>0</v>
      </c>
      <c r="B5" s="10" t="s">
        <v>32</v>
      </c>
      <c r="C5" s="11" t="s">
        <v>1</v>
      </c>
      <c r="D5" s="10" t="s">
        <v>2</v>
      </c>
      <c r="E5" s="10" t="s">
        <v>3</v>
      </c>
      <c r="F5" s="10" t="s">
        <v>4</v>
      </c>
      <c r="G5" s="12" t="s">
        <v>5</v>
      </c>
    </row>
    <row r="6" spans="1:8" ht="40.5" customHeight="1" x14ac:dyDescent="0.25">
      <c r="A6" s="115" t="s">
        <v>131</v>
      </c>
      <c r="B6" s="115"/>
      <c r="C6" s="115"/>
      <c r="D6" s="115"/>
      <c r="E6" s="115"/>
      <c r="F6" s="115"/>
      <c r="G6" s="115"/>
    </row>
    <row r="7" spans="1:8" ht="127.5" x14ac:dyDescent="0.25">
      <c r="A7" s="21">
        <v>1</v>
      </c>
      <c r="B7" s="14" t="s">
        <v>30</v>
      </c>
      <c r="C7" s="15" t="s">
        <v>37</v>
      </c>
      <c r="D7" s="17" t="s">
        <v>7</v>
      </c>
      <c r="E7" s="17">
        <v>1</v>
      </c>
      <c r="F7" s="54"/>
      <c r="G7" s="18">
        <f>ROUND(E7*F7,2)</f>
        <v>0</v>
      </c>
      <c r="H7" s="27" t="s">
        <v>82</v>
      </c>
    </row>
    <row r="8" spans="1:8" ht="84" x14ac:dyDescent="0.25">
      <c r="A8" s="21" t="s">
        <v>38</v>
      </c>
      <c r="B8" s="14" t="s">
        <v>42</v>
      </c>
      <c r="C8" s="15" t="s">
        <v>39</v>
      </c>
      <c r="D8" s="22" t="s">
        <v>7</v>
      </c>
      <c r="E8" s="17">
        <v>1</v>
      </c>
      <c r="F8" s="55"/>
      <c r="G8" s="18">
        <f t="shared" ref="G8:G9" si="0">ROUND(E8*F8,2)</f>
        <v>0</v>
      </c>
    </row>
    <row r="9" spans="1:8" ht="84" x14ac:dyDescent="0.25">
      <c r="A9" s="21" t="s">
        <v>29</v>
      </c>
      <c r="B9" s="14" t="s">
        <v>42</v>
      </c>
      <c r="C9" s="16" t="s">
        <v>40</v>
      </c>
      <c r="D9" s="17" t="s">
        <v>7</v>
      </c>
      <c r="E9" s="17">
        <v>1</v>
      </c>
      <c r="F9" s="56"/>
      <c r="G9" s="18">
        <f t="shared" si="0"/>
        <v>0</v>
      </c>
    </row>
    <row r="10" spans="1:8" ht="20.100000000000001" customHeight="1" x14ac:dyDescent="0.25">
      <c r="A10" s="19"/>
      <c r="B10" s="20"/>
      <c r="C10" s="2" t="s">
        <v>133</v>
      </c>
      <c r="D10" s="106">
        <f>SUM(G7:G9)</f>
        <v>0</v>
      </c>
      <c r="E10" s="107"/>
      <c r="F10" s="107"/>
      <c r="G10" s="108"/>
      <c r="H10" s="28" t="s">
        <v>137</v>
      </c>
    </row>
    <row r="11" spans="1:8" ht="30" x14ac:dyDescent="0.25">
      <c r="A11" s="29" t="s">
        <v>60</v>
      </c>
      <c r="B11" s="4"/>
      <c r="C11" s="30" t="s">
        <v>134</v>
      </c>
      <c r="D11" s="82">
        <f>D10</f>
        <v>0</v>
      </c>
      <c r="E11" s="83"/>
      <c r="F11" s="83"/>
      <c r="G11" s="84"/>
      <c r="H11" s="28" t="s">
        <v>138</v>
      </c>
    </row>
    <row r="12" spans="1:8" ht="30" x14ac:dyDescent="0.25">
      <c r="A12" s="29" t="s">
        <v>61</v>
      </c>
      <c r="B12" s="4"/>
      <c r="C12" s="30" t="s">
        <v>135</v>
      </c>
      <c r="D12" s="82">
        <f>ROUND(D11*0.23,2)</f>
        <v>0</v>
      </c>
      <c r="E12" s="94"/>
      <c r="F12" s="94"/>
      <c r="G12" s="95"/>
      <c r="H12" s="28" t="s">
        <v>139</v>
      </c>
    </row>
    <row r="13" spans="1:8" ht="30" x14ac:dyDescent="0.25">
      <c r="A13" s="7" t="s">
        <v>62</v>
      </c>
      <c r="B13" s="4"/>
      <c r="C13" s="31" t="s">
        <v>136</v>
      </c>
      <c r="D13" s="73">
        <f>D11+D12</f>
        <v>0</v>
      </c>
      <c r="E13" s="74"/>
      <c r="F13" s="74"/>
      <c r="G13" s="75"/>
      <c r="H13" s="28" t="s">
        <v>140</v>
      </c>
    </row>
  </sheetData>
  <sheetProtection algorithmName="SHA-512" hashValue="GZlgVNXa+N+J9ZAJ2dIZbnSNc9s7uKGEIOvur3C0DVUH9ujIaT4rAwA2hxNTa/9WKoioa1WwGhI33vTAqtxXrg==" saltValue="WBo6BphBJCpWva6qca24+g==" spinCount="100000" sheet="1" objects="1" scenarios="1"/>
  <mergeCells count="9">
    <mergeCell ref="D11:G11"/>
    <mergeCell ref="D12:G12"/>
    <mergeCell ref="D13:G13"/>
    <mergeCell ref="A1:G1"/>
    <mergeCell ref="A2:G2"/>
    <mergeCell ref="A3:G3"/>
    <mergeCell ref="A4:G4"/>
    <mergeCell ref="A6:G6"/>
    <mergeCell ref="D10:G10"/>
  </mergeCells>
  <pageMargins left="0.70866141732283472" right="0.70866141732283472" top="0.74803149606299213" bottom="0.74803149606299213" header="0.31496062992125984" footer="0.31496062992125984"/>
  <pageSetup paperSize="9"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
  <sheetViews>
    <sheetView view="pageBreakPreview" zoomScaleNormal="100" zoomScaleSheetLayoutView="100" workbookViewId="0">
      <selection activeCell="A2" sqref="A2:G2"/>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7.28515625" style="1" customWidth="1"/>
    <col min="9" max="16384" width="9.140625" style="1"/>
  </cols>
  <sheetData>
    <row r="1" spans="1:8" ht="67.5" customHeight="1" x14ac:dyDescent="0.25">
      <c r="A1" s="125"/>
      <c r="B1" s="126"/>
      <c r="C1" s="126"/>
      <c r="D1" s="126"/>
      <c r="E1" s="126"/>
      <c r="F1" s="126"/>
      <c r="G1" s="127"/>
      <c r="H1" s="32" t="s">
        <v>81</v>
      </c>
    </row>
    <row r="2" spans="1:8" ht="30" customHeight="1" x14ac:dyDescent="0.25">
      <c r="A2" s="131" t="s">
        <v>28</v>
      </c>
      <c r="B2" s="132"/>
      <c r="C2" s="132"/>
      <c r="D2" s="132"/>
      <c r="E2" s="132"/>
      <c r="F2" s="132"/>
      <c r="G2" s="133"/>
    </row>
    <row r="3" spans="1:8" ht="39" customHeight="1" x14ac:dyDescent="0.25">
      <c r="A3" s="134" t="s">
        <v>35</v>
      </c>
      <c r="B3" s="135"/>
      <c r="C3" s="135"/>
      <c r="D3" s="135"/>
      <c r="E3" s="135"/>
      <c r="F3" s="135"/>
      <c r="G3" s="136"/>
    </row>
    <row r="4" spans="1:8" ht="39" customHeight="1" x14ac:dyDescent="0.25">
      <c r="A4" s="128" t="s">
        <v>43</v>
      </c>
      <c r="B4" s="129"/>
      <c r="C4" s="129"/>
      <c r="D4" s="129"/>
      <c r="E4" s="129"/>
      <c r="F4" s="129"/>
      <c r="G4" s="130"/>
    </row>
    <row r="5" spans="1:8" ht="39" customHeight="1" thickBot="1" x14ac:dyDescent="0.3">
      <c r="A5" s="137" t="s">
        <v>141</v>
      </c>
      <c r="B5" s="138"/>
      <c r="C5" s="138"/>
      <c r="D5" s="138"/>
      <c r="E5" s="138"/>
      <c r="F5" s="138"/>
      <c r="G5" s="139"/>
    </row>
    <row r="6" spans="1:8" ht="45.75" thickBot="1" x14ac:dyDescent="0.3">
      <c r="A6" s="36" t="s">
        <v>0</v>
      </c>
      <c r="B6" s="37" t="s">
        <v>32</v>
      </c>
      <c r="C6" s="38" t="s">
        <v>1</v>
      </c>
      <c r="D6" s="37" t="s">
        <v>2</v>
      </c>
      <c r="E6" s="37" t="s">
        <v>3</v>
      </c>
      <c r="F6" s="37" t="s">
        <v>4</v>
      </c>
      <c r="G6" s="39" t="s">
        <v>5</v>
      </c>
    </row>
    <row r="7" spans="1:8" ht="39" customHeight="1" x14ac:dyDescent="0.25">
      <c r="A7" s="116" t="s">
        <v>24</v>
      </c>
      <c r="B7" s="116"/>
      <c r="C7" s="116"/>
      <c r="D7" s="116"/>
      <c r="E7" s="116"/>
      <c r="F7" s="116"/>
      <c r="G7" s="116"/>
    </row>
    <row r="8" spans="1:8" ht="114.75" x14ac:dyDescent="0.25">
      <c r="A8" s="40">
        <v>1</v>
      </c>
      <c r="B8" s="41" t="s">
        <v>30</v>
      </c>
      <c r="C8" s="42" t="s">
        <v>6</v>
      </c>
      <c r="D8" s="41" t="s">
        <v>7</v>
      </c>
      <c r="E8" s="43">
        <v>1</v>
      </c>
      <c r="F8" s="34"/>
      <c r="G8" s="44">
        <f>ROUND(E8*F8,2)</f>
        <v>0</v>
      </c>
      <c r="H8" s="27" t="s">
        <v>86</v>
      </c>
    </row>
    <row r="9" spans="1:8" ht="120" x14ac:dyDescent="0.25">
      <c r="A9" s="40">
        <v>2</v>
      </c>
      <c r="B9" s="41" t="s">
        <v>33</v>
      </c>
      <c r="C9" s="42" t="s">
        <v>8</v>
      </c>
      <c r="D9" s="41" t="s">
        <v>7</v>
      </c>
      <c r="E9" s="43">
        <v>1</v>
      </c>
      <c r="F9" s="34"/>
      <c r="G9" s="44">
        <f t="shared" ref="G9:G10" si="0">ROUND(E9*F9,2)</f>
        <v>0</v>
      </c>
    </row>
    <row r="10" spans="1:8" ht="96" x14ac:dyDescent="0.25">
      <c r="A10" s="40" t="s">
        <v>29</v>
      </c>
      <c r="B10" s="41" t="s">
        <v>31</v>
      </c>
      <c r="C10" s="45" t="s">
        <v>9</v>
      </c>
      <c r="D10" s="41" t="s">
        <v>7</v>
      </c>
      <c r="E10" s="43">
        <v>1</v>
      </c>
      <c r="F10" s="35"/>
      <c r="G10" s="44">
        <f t="shared" si="0"/>
        <v>0</v>
      </c>
    </row>
    <row r="11" spans="1:8" x14ac:dyDescent="0.25">
      <c r="A11" s="46"/>
      <c r="B11" s="47"/>
      <c r="C11" s="48" t="s">
        <v>12</v>
      </c>
      <c r="D11" s="97">
        <f>SUM(G8:G10)</f>
        <v>0</v>
      </c>
      <c r="E11" s="98"/>
      <c r="F11" s="98"/>
      <c r="G11" s="99"/>
      <c r="H11" s="28" t="s">
        <v>66</v>
      </c>
    </row>
    <row r="12" spans="1:8" ht="39" customHeight="1" x14ac:dyDescent="0.25">
      <c r="A12" s="116" t="s">
        <v>25</v>
      </c>
      <c r="B12" s="116"/>
      <c r="C12" s="116"/>
      <c r="D12" s="116"/>
      <c r="E12" s="116"/>
      <c r="F12" s="116"/>
      <c r="G12" s="116"/>
    </row>
    <row r="13" spans="1:8" ht="114.75" x14ac:dyDescent="0.25">
      <c r="A13" s="40">
        <v>1</v>
      </c>
      <c r="B13" s="41" t="s">
        <v>30</v>
      </c>
      <c r="C13" s="42" t="s">
        <v>6</v>
      </c>
      <c r="D13" s="41" t="s">
        <v>7</v>
      </c>
      <c r="E13" s="43">
        <v>1</v>
      </c>
      <c r="F13" s="34"/>
      <c r="G13" s="44">
        <f>ROUND(E13*F13,2)</f>
        <v>0</v>
      </c>
      <c r="H13" s="27" t="s">
        <v>87</v>
      </c>
    </row>
    <row r="14" spans="1:8" ht="120" x14ac:dyDescent="0.25">
      <c r="A14" s="40">
        <v>2</v>
      </c>
      <c r="B14" s="41" t="s">
        <v>33</v>
      </c>
      <c r="C14" s="42" t="s">
        <v>8</v>
      </c>
      <c r="D14" s="41" t="s">
        <v>7</v>
      </c>
      <c r="E14" s="43">
        <v>1</v>
      </c>
      <c r="F14" s="34"/>
      <c r="G14" s="44">
        <f t="shared" ref="G14:G15" si="1">ROUND(E14*F14,2)</f>
        <v>0</v>
      </c>
    </row>
    <row r="15" spans="1:8" ht="96" x14ac:dyDescent="0.25">
      <c r="A15" s="40" t="s">
        <v>29</v>
      </c>
      <c r="B15" s="41" t="s">
        <v>31</v>
      </c>
      <c r="C15" s="45" t="s">
        <v>9</v>
      </c>
      <c r="D15" s="41" t="s">
        <v>7</v>
      </c>
      <c r="E15" s="43">
        <v>1</v>
      </c>
      <c r="F15" s="35"/>
      <c r="G15" s="44">
        <f t="shared" si="1"/>
        <v>0</v>
      </c>
    </row>
    <row r="16" spans="1:8" x14ac:dyDescent="0.25">
      <c r="A16" s="46"/>
      <c r="B16" s="47"/>
      <c r="C16" s="48" t="s">
        <v>13</v>
      </c>
      <c r="D16" s="97">
        <f>SUM(G13:G15)</f>
        <v>0</v>
      </c>
      <c r="E16" s="98"/>
      <c r="F16" s="98"/>
      <c r="G16" s="99"/>
      <c r="H16" s="28" t="s">
        <v>67</v>
      </c>
    </row>
    <row r="17" spans="1:8" ht="30" x14ac:dyDescent="0.25">
      <c r="A17" s="49" t="s">
        <v>68</v>
      </c>
      <c r="B17" s="50"/>
      <c r="C17" s="51" t="s">
        <v>145</v>
      </c>
      <c r="D17" s="120">
        <f>D11+D16</f>
        <v>0</v>
      </c>
      <c r="E17" s="121"/>
      <c r="F17" s="121"/>
      <c r="G17" s="122"/>
      <c r="H17" s="28" t="s">
        <v>142</v>
      </c>
    </row>
    <row r="18" spans="1:8" ht="30" x14ac:dyDescent="0.25">
      <c r="A18" s="49" t="s">
        <v>69</v>
      </c>
      <c r="B18" s="50"/>
      <c r="C18" s="51" t="s">
        <v>146</v>
      </c>
      <c r="D18" s="120">
        <f>ROUND(D17*0.23,2)</f>
        <v>0</v>
      </c>
      <c r="E18" s="123"/>
      <c r="F18" s="123"/>
      <c r="G18" s="124"/>
      <c r="H18" s="28" t="s">
        <v>143</v>
      </c>
    </row>
    <row r="19" spans="1:8" ht="30" x14ac:dyDescent="0.25">
      <c r="A19" s="52" t="s">
        <v>70</v>
      </c>
      <c r="B19" s="50"/>
      <c r="C19" s="53" t="s">
        <v>147</v>
      </c>
      <c r="D19" s="117">
        <f>D17+D18</f>
        <v>0</v>
      </c>
      <c r="E19" s="118"/>
      <c r="F19" s="118"/>
      <c r="G19" s="119"/>
      <c r="H19" s="28" t="s">
        <v>144</v>
      </c>
    </row>
  </sheetData>
  <sheetProtection algorithmName="SHA-512" hashValue="Su5Wy22+grLYNFoTPKQ/fMIMLRJnULGvsVA6ES2/AW6OdxJtBUqHowLTUmW/DxzBz5xi3gjd0WGa1B2SuLRLfA==" saltValue="oHUNwbXKbn0/Nfxp9zRnfw==" spinCount="100000" sheet="1" objects="1" scenarios="1"/>
  <mergeCells count="12">
    <mergeCell ref="D19:G19"/>
    <mergeCell ref="D17:G17"/>
    <mergeCell ref="D16:G16"/>
    <mergeCell ref="D18:G18"/>
    <mergeCell ref="A1:G1"/>
    <mergeCell ref="A4:G4"/>
    <mergeCell ref="A7:G7"/>
    <mergeCell ref="D11:G11"/>
    <mergeCell ref="A12:G12"/>
    <mergeCell ref="A2:G2"/>
    <mergeCell ref="A3:G3"/>
    <mergeCell ref="A5:G5"/>
  </mergeCells>
  <pageMargins left="0.70866141732283472" right="0.70866141732283472" top="0.74803149606299213" bottom="0.74803149606299213" header="0.31496062992125984" footer="0.31496062992125984"/>
  <pageSetup paperSize="9" scale="76" fitToHeight="0" orientation="portrait" r:id="rId1"/>
  <rowBreaks count="1" manualBreakCount="1">
    <brk id="1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00DD-8FDB-4397-9BE5-5933A0A05005}">
  <sheetPr>
    <pageSetUpPr fitToPage="1"/>
  </sheetPr>
  <dimension ref="A1:H19"/>
  <sheetViews>
    <sheetView view="pageBreakPreview" zoomScaleNormal="100" zoomScaleSheetLayoutView="100" workbookViewId="0">
      <selection activeCell="A2" sqref="A2:G2"/>
    </sheetView>
  </sheetViews>
  <sheetFormatPr defaultRowHeight="15" x14ac:dyDescent="0.25"/>
  <cols>
    <col min="1" max="1" width="6.85546875" style="8" customWidth="1"/>
    <col min="2" max="2" width="9" style="5" customWidth="1"/>
    <col min="3" max="3" width="63.7109375" style="1" customWidth="1"/>
    <col min="4" max="5" width="7" style="1" customWidth="1"/>
    <col min="6" max="6" width="12" style="1" customWidth="1"/>
    <col min="7" max="7" width="11.85546875" style="1" customWidth="1"/>
    <col min="8" max="8" width="116.85546875" style="1" customWidth="1"/>
    <col min="9" max="16384" width="9.140625" style="1"/>
  </cols>
  <sheetData>
    <row r="1" spans="1:8" ht="67.5" customHeight="1" x14ac:dyDescent="0.25">
      <c r="A1" s="76"/>
      <c r="B1" s="77"/>
      <c r="C1" s="77"/>
      <c r="D1" s="77"/>
      <c r="E1" s="77"/>
      <c r="F1" s="77"/>
      <c r="G1" s="78"/>
      <c r="H1" s="32" t="s">
        <v>81</v>
      </c>
    </row>
    <row r="2" spans="1:8" ht="30" customHeight="1" x14ac:dyDescent="0.25">
      <c r="A2" s="100" t="s">
        <v>28</v>
      </c>
      <c r="B2" s="101"/>
      <c r="C2" s="101"/>
      <c r="D2" s="101"/>
      <c r="E2" s="101"/>
      <c r="F2" s="101"/>
      <c r="G2" s="102"/>
    </row>
    <row r="3" spans="1:8" ht="39" customHeight="1" x14ac:dyDescent="0.25">
      <c r="A3" s="88" t="s">
        <v>35</v>
      </c>
      <c r="B3" s="142"/>
      <c r="C3" s="142"/>
      <c r="D3" s="142"/>
      <c r="E3" s="142"/>
      <c r="F3" s="142"/>
      <c r="G3" s="143"/>
    </row>
    <row r="4" spans="1:8" ht="39" customHeight="1" x14ac:dyDescent="0.25">
      <c r="A4" s="79" t="s">
        <v>44</v>
      </c>
      <c r="B4" s="80"/>
      <c r="C4" s="80"/>
      <c r="D4" s="80"/>
      <c r="E4" s="80"/>
      <c r="F4" s="80"/>
      <c r="G4" s="81"/>
    </row>
    <row r="5" spans="1:8" ht="39" customHeight="1" thickBot="1" x14ac:dyDescent="0.3">
      <c r="A5" s="91" t="s">
        <v>141</v>
      </c>
      <c r="B5" s="92"/>
      <c r="C5" s="92"/>
      <c r="D5" s="92"/>
      <c r="E5" s="92"/>
      <c r="F5" s="92"/>
      <c r="G5" s="93"/>
    </row>
    <row r="6" spans="1:8" ht="45.75" thickBot="1" x14ac:dyDescent="0.3">
      <c r="A6" s="23" t="s">
        <v>0</v>
      </c>
      <c r="B6" s="24" t="s">
        <v>32</v>
      </c>
      <c r="C6" s="25" t="s">
        <v>1</v>
      </c>
      <c r="D6" s="24" t="s">
        <v>2</v>
      </c>
      <c r="E6" s="24" t="s">
        <v>3</v>
      </c>
      <c r="F6" s="24" t="s">
        <v>4</v>
      </c>
      <c r="G6" s="26" t="s">
        <v>5</v>
      </c>
    </row>
    <row r="7" spans="1:8" ht="39" customHeight="1" x14ac:dyDescent="0.25">
      <c r="A7" s="103" t="s">
        <v>18</v>
      </c>
      <c r="B7" s="104"/>
      <c r="C7" s="104"/>
      <c r="D7" s="104"/>
      <c r="E7" s="104"/>
      <c r="F7" s="104"/>
      <c r="G7" s="105"/>
    </row>
    <row r="8" spans="1:8" ht="127.5" x14ac:dyDescent="0.25">
      <c r="A8" s="13">
        <v>1</v>
      </c>
      <c r="B8" s="14" t="s">
        <v>30</v>
      </c>
      <c r="C8" s="15" t="s">
        <v>6</v>
      </c>
      <c r="D8" s="14" t="s">
        <v>7</v>
      </c>
      <c r="E8" s="17">
        <v>1</v>
      </c>
      <c r="F8" s="34"/>
      <c r="G8" s="18">
        <f>ROUND(E8*F8,2)</f>
        <v>0</v>
      </c>
      <c r="H8" s="27" t="s">
        <v>90</v>
      </c>
    </row>
    <row r="9" spans="1:8" ht="96" x14ac:dyDescent="0.25">
      <c r="A9" s="13">
        <v>2</v>
      </c>
      <c r="B9" s="14" t="s">
        <v>34</v>
      </c>
      <c r="C9" s="15" t="s">
        <v>8</v>
      </c>
      <c r="D9" s="14" t="s">
        <v>7</v>
      </c>
      <c r="E9" s="17">
        <v>1</v>
      </c>
      <c r="F9" s="34"/>
      <c r="G9" s="18">
        <f t="shared" ref="G9:G10" si="0">ROUND(E9*F9,2)</f>
        <v>0</v>
      </c>
    </row>
    <row r="10" spans="1:8" ht="96" x14ac:dyDescent="0.25">
      <c r="A10" s="13" t="s">
        <v>29</v>
      </c>
      <c r="B10" s="14" t="s">
        <v>31</v>
      </c>
      <c r="C10" s="16" t="s">
        <v>9</v>
      </c>
      <c r="D10" s="14" t="s">
        <v>7</v>
      </c>
      <c r="E10" s="17">
        <v>1</v>
      </c>
      <c r="F10" s="35"/>
      <c r="G10" s="18">
        <f t="shared" si="0"/>
        <v>0</v>
      </c>
    </row>
    <row r="11" spans="1:8" x14ac:dyDescent="0.25">
      <c r="A11" s="6"/>
      <c r="B11" s="3"/>
      <c r="C11" s="2" t="s">
        <v>15</v>
      </c>
      <c r="D11" s="106">
        <f>SUM(G8:G10)</f>
        <v>0</v>
      </c>
      <c r="E11" s="107"/>
      <c r="F11" s="107"/>
      <c r="G11" s="108"/>
      <c r="H11" s="28" t="s">
        <v>73</v>
      </c>
    </row>
    <row r="12" spans="1:8" ht="39" customHeight="1" x14ac:dyDescent="0.25">
      <c r="A12" s="103" t="s">
        <v>19</v>
      </c>
      <c r="B12" s="104"/>
      <c r="C12" s="104"/>
      <c r="D12" s="104"/>
      <c r="E12" s="104"/>
      <c r="F12" s="104"/>
      <c r="G12" s="105"/>
    </row>
    <row r="13" spans="1:8" ht="127.5" x14ac:dyDescent="0.25">
      <c r="A13" s="13">
        <v>1</v>
      </c>
      <c r="B13" s="14" t="s">
        <v>30</v>
      </c>
      <c r="C13" s="15" t="s">
        <v>6</v>
      </c>
      <c r="D13" s="14" t="s">
        <v>7</v>
      </c>
      <c r="E13" s="17">
        <v>1</v>
      </c>
      <c r="F13" s="34"/>
      <c r="G13" s="18">
        <f>ROUND(E13*F13,2)</f>
        <v>0</v>
      </c>
      <c r="H13" s="27" t="s">
        <v>91</v>
      </c>
    </row>
    <row r="14" spans="1:8" ht="96" x14ac:dyDescent="0.25">
      <c r="A14" s="13">
        <v>2</v>
      </c>
      <c r="B14" s="14" t="s">
        <v>34</v>
      </c>
      <c r="C14" s="15" t="s">
        <v>8</v>
      </c>
      <c r="D14" s="14" t="s">
        <v>7</v>
      </c>
      <c r="E14" s="17">
        <v>1</v>
      </c>
      <c r="F14" s="34"/>
      <c r="G14" s="18">
        <f t="shared" ref="G14:G15" si="1">ROUND(E14*F14,2)</f>
        <v>0</v>
      </c>
    </row>
    <row r="15" spans="1:8" ht="96" x14ac:dyDescent="0.25">
      <c r="A15" s="13" t="s">
        <v>29</v>
      </c>
      <c r="B15" s="14" t="s">
        <v>31</v>
      </c>
      <c r="C15" s="16" t="s">
        <v>9</v>
      </c>
      <c r="D15" s="14" t="s">
        <v>7</v>
      </c>
      <c r="E15" s="17">
        <v>1</v>
      </c>
      <c r="F15" s="35"/>
      <c r="G15" s="18">
        <f t="shared" si="1"/>
        <v>0</v>
      </c>
    </row>
    <row r="16" spans="1:8" x14ac:dyDescent="0.25">
      <c r="A16" s="6"/>
      <c r="B16" s="3"/>
      <c r="C16" s="2" t="s">
        <v>16</v>
      </c>
      <c r="D16" s="106">
        <f>SUM(G13:G15)</f>
        <v>0</v>
      </c>
      <c r="E16" s="107"/>
      <c r="F16" s="107"/>
      <c r="G16" s="108"/>
      <c r="H16" s="28" t="s">
        <v>74</v>
      </c>
    </row>
    <row r="17" spans="1:8" ht="30" x14ac:dyDescent="0.25">
      <c r="A17" s="29" t="s">
        <v>75</v>
      </c>
      <c r="B17" s="4"/>
      <c r="C17" s="30" t="s">
        <v>151</v>
      </c>
      <c r="D17" s="82">
        <f>D11+D16</f>
        <v>0</v>
      </c>
      <c r="E17" s="83"/>
      <c r="F17" s="83"/>
      <c r="G17" s="84"/>
      <c r="H17" s="28" t="s">
        <v>148</v>
      </c>
    </row>
    <row r="18" spans="1:8" ht="30" customHeight="1" x14ac:dyDescent="0.25">
      <c r="A18" s="29" t="s">
        <v>76</v>
      </c>
      <c r="B18" s="4"/>
      <c r="C18" s="30" t="s">
        <v>152</v>
      </c>
      <c r="D18" s="82">
        <f>ROUND(D17*0.23,2)</f>
        <v>0</v>
      </c>
      <c r="E18" s="94"/>
      <c r="F18" s="94"/>
      <c r="G18" s="95"/>
      <c r="H18" s="28" t="s">
        <v>149</v>
      </c>
    </row>
    <row r="19" spans="1:8" ht="30" x14ac:dyDescent="0.25">
      <c r="A19" s="7" t="s">
        <v>77</v>
      </c>
      <c r="B19" s="4"/>
      <c r="C19" s="31" t="s">
        <v>153</v>
      </c>
      <c r="D19" s="73">
        <f>D17+D18</f>
        <v>0</v>
      </c>
      <c r="E19" s="140"/>
      <c r="F19" s="140"/>
      <c r="G19" s="141"/>
      <c r="H19" s="28" t="s">
        <v>150</v>
      </c>
    </row>
  </sheetData>
  <sheetProtection algorithmName="SHA-512" hashValue="aVLBnepBcqRa3McequUv2fzBcLuZ1/jceBvOmAgaGLSRIoNjdcy5LjjrlvLTqi0G9++xE93lWIqd9tnH8a//uQ==" saltValue="jqYYuOX+SzrmyKuvpgOkiQ==" spinCount="100000" sheet="1" objects="1" scenarios="1"/>
  <mergeCells count="12">
    <mergeCell ref="A2:G2"/>
    <mergeCell ref="A3:G3"/>
    <mergeCell ref="A5:G5"/>
    <mergeCell ref="A1:G1"/>
    <mergeCell ref="A4:G4"/>
    <mergeCell ref="A7:G7"/>
    <mergeCell ref="D19:G19"/>
    <mergeCell ref="D11:G11"/>
    <mergeCell ref="A12:G12"/>
    <mergeCell ref="D16:G16"/>
    <mergeCell ref="D17:G17"/>
    <mergeCell ref="D18:G18"/>
  </mergeCells>
  <pageMargins left="0.70866141732283472" right="0.70866141732283472" top="0.74803149606299213" bottom="0.74803149606299213" header="0.31496062992125984" footer="0.31496062992125984"/>
  <pageSetup paperSize="9" scale="74" fitToHeight="0" orientation="portrait" r:id="rId1"/>
  <rowBreaks count="1" manualBreakCount="1">
    <brk id="11"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83CF-756A-4ABF-B4B4-97ED57E5839B}">
  <sheetPr>
    <pageSetUpPr fitToPage="1"/>
  </sheetPr>
  <dimension ref="A1:H13"/>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7" style="1" customWidth="1"/>
    <col min="5" max="5" width="8.42578125" style="1" customWidth="1"/>
    <col min="6" max="6" width="12" style="1" customWidth="1"/>
    <col min="7" max="7" width="11.85546875" style="1" customWidth="1"/>
    <col min="8" max="8" width="115.85546875" style="1" customWidth="1"/>
    <col min="9" max="16384" width="9.140625" style="1"/>
  </cols>
  <sheetData>
    <row r="1" spans="1:8" ht="37.5" x14ac:dyDescent="0.25">
      <c r="A1" s="101" t="s">
        <v>28</v>
      </c>
      <c r="B1" s="101"/>
      <c r="C1" s="101"/>
      <c r="D1" s="101"/>
      <c r="E1" s="101"/>
      <c r="F1" s="101"/>
      <c r="G1" s="101"/>
      <c r="H1" s="33" t="s">
        <v>81</v>
      </c>
    </row>
    <row r="2" spans="1:8" ht="39" customHeight="1" x14ac:dyDescent="0.25">
      <c r="A2" s="88" t="s">
        <v>41</v>
      </c>
      <c r="B2" s="89"/>
      <c r="C2" s="89"/>
      <c r="D2" s="89"/>
      <c r="E2" s="89"/>
      <c r="F2" s="89"/>
      <c r="G2" s="90"/>
    </row>
    <row r="3" spans="1:8" ht="39" customHeight="1" x14ac:dyDescent="0.25">
      <c r="A3" s="109" t="s">
        <v>36</v>
      </c>
      <c r="B3" s="110"/>
      <c r="C3" s="110"/>
      <c r="D3" s="110"/>
      <c r="E3" s="110"/>
      <c r="F3" s="110"/>
      <c r="G3" s="111"/>
    </row>
    <row r="4" spans="1:8" ht="38.25" customHeight="1" thickBot="1" x14ac:dyDescent="0.3">
      <c r="A4" s="112" t="s">
        <v>141</v>
      </c>
      <c r="B4" s="113"/>
      <c r="C4" s="113"/>
      <c r="D4" s="113"/>
      <c r="E4" s="113"/>
      <c r="F4" s="113"/>
      <c r="G4" s="114"/>
    </row>
    <row r="5" spans="1:8" ht="45.75" thickBot="1" x14ac:dyDescent="0.3">
      <c r="A5" s="9" t="s">
        <v>0</v>
      </c>
      <c r="B5" s="10" t="s">
        <v>32</v>
      </c>
      <c r="C5" s="11" t="s">
        <v>1</v>
      </c>
      <c r="D5" s="10" t="s">
        <v>2</v>
      </c>
      <c r="E5" s="10" t="s">
        <v>3</v>
      </c>
      <c r="F5" s="10" t="s">
        <v>4</v>
      </c>
      <c r="G5" s="12" t="s">
        <v>5</v>
      </c>
    </row>
    <row r="6" spans="1:8" ht="40.5" customHeight="1" x14ac:dyDescent="0.25">
      <c r="A6" s="115" t="s">
        <v>155</v>
      </c>
      <c r="B6" s="115"/>
      <c r="C6" s="115"/>
      <c r="D6" s="115"/>
      <c r="E6" s="115"/>
      <c r="F6" s="115"/>
      <c r="G6" s="115"/>
    </row>
    <row r="7" spans="1:8" ht="127.5" x14ac:dyDescent="0.25">
      <c r="A7" s="21">
        <v>1</v>
      </c>
      <c r="B7" s="14" t="s">
        <v>30</v>
      </c>
      <c r="C7" s="15" t="s">
        <v>37</v>
      </c>
      <c r="D7" s="17" t="s">
        <v>7</v>
      </c>
      <c r="E7" s="17">
        <v>1</v>
      </c>
      <c r="F7" s="54"/>
      <c r="G7" s="18">
        <f>ROUND(E7*F7,2)</f>
        <v>0</v>
      </c>
      <c r="H7" s="27" t="s">
        <v>82</v>
      </c>
    </row>
    <row r="8" spans="1:8" ht="84" x14ac:dyDescent="0.25">
      <c r="A8" s="21" t="s">
        <v>38</v>
      </c>
      <c r="B8" s="14" t="s">
        <v>42</v>
      </c>
      <c r="C8" s="15" t="s">
        <v>39</v>
      </c>
      <c r="D8" s="22" t="s">
        <v>7</v>
      </c>
      <c r="E8" s="17">
        <v>1</v>
      </c>
      <c r="F8" s="55"/>
      <c r="G8" s="18">
        <f t="shared" ref="G8:G9" si="0">ROUND(E8*F8,2)</f>
        <v>0</v>
      </c>
    </row>
    <row r="9" spans="1:8" ht="84" x14ac:dyDescent="0.25">
      <c r="A9" s="21" t="s">
        <v>29</v>
      </c>
      <c r="B9" s="14" t="s">
        <v>42</v>
      </c>
      <c r="C9" s="16" t="s">
        <v>40</v>
      </c>
      <c r="D9" s="17" t="s">
        <v>7</v>
      </c>
      <c r="E9" s="17">
        <v>1</v>
      </c>
      <c r="F9" s="56"/>
      <c r="G9" s="18">
        <f t="shared" si="0"/>
        <v>0</v>
      </c>
    </row>
    <row r="10" spans="1:8" ht="20.100000000000001" customHeight="1" x14ac:dyDescent="0.25">
      <c r="A10" s="19"/>
      <c r="B10" s="20"/>
      <c r="C10" s="2" t="s">
        <v>154</v>
      </c>
      <c r="D10" s="106">
        <f>SUM(G7:G9)</f>
        <v>0</v>
      </c>
      <c r="E10" s="107"/>
      <c r="F10" s="107"/>
      <c r="G10" s="108"/>
      <c r="H10" s="28" t="s">
        <v>156</v>
      </c>
    </row>
    <row r="11" spans="1:8" ht="30" x14ac:dyDescent="0.25">
      <c r="A11" s="29" t="s">
        <v>78</v>
      </c>
      <c r="B11" s="4"/>
      <c r="C11" s="30" t="s">
        <v>160</v>
      </c>
      <c r="D11" s="82">
        <f>D10</f>
        <v>0</v>
      </c>
      <c r="E11" s="83"/>
      <c r="F11" s="83"/>
      <c r="G11" s="84"/>
      <c r="H11" s="28" t="s">
        <v>157</v>
      </c>
    </row>
    <row r="12" spans="1:8" ht="30" x14ac:dyDescent="0.25">
      <c r="A12" s="29" t="s">
        <v>79</v>
      </c>
      <c r="B12" s="4"/>
      <c r="C12" s="30" t="s">
        <v>161</v>
      </c>
      <c r="D12" s="82">
        <f>ROUND(D11*0.23,2)</f>
        <v>0</v>
      </c>
      <c r="E12" s="94"/>
      <c r="F12" s="94"/>
      <c r="G12" s="95"/>
      <c r="H12" s="28" t="s">
        <v>158</v>
      </c>
    </row>
    <row r="13" spans="1:8" ht="30" x14ac:dyDescent="0.25">
      <c r="A13" s="7" t="s">
        <v>80</v>
      </c>
      <c r="B13" s="4"/>
      <c r="C13" s="31" t="s">
        <v>162</v>
      </c>
      <c r="D13" s="73">
        <f>D11+D12</f>
        <v>0</v>
      </c>
      <c r="E13" s="74"/>
      <c r="F13" s="74"/>
      <c r="G13" s="75"/>
      <c r="H13" s="28" t="s">
        <v>159</v>
      </c>
    </row>
  </sheetData>
  <sheetProtection algorithmName="SHA-512" hashValue="Gw9uk2IiX6aWbNQlXvZOctJKDDfWFSGiRDmP3digmkuWi+BXac2iqm5do8LNCBg8oeqNVC+zOqmH9XxlzfCnQA==" saltValue="q/ydajbIzLPz4OsRHPW1ew==" spinCount="100000" sheet="1" objects="1" scenarios="1"/>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19</vt:i4>
      </vt:variant>
    </vt:vector>
  </HeadingPairs>
  <TitlesOfParts>
    <vt:vector size="29" baseType="lpstr">
      <vt:lpstr>PREAMBUŁA</vt:lpstr>
      <vt:lpstr>K-IV, CZ.3.1 PIM</vt:lpstr>
      <vt:lpstr>K-IV, CZ.3.1 PWiK</vt:lpstr>
      <vt:lpstr>K-IV, CZ.3.1 UM</vt:lpstr>
      <vt:lpstr>K-IV, CZ.3.2 PIM</vt:lpstr>
      <vt:lpstr>K-IV, CZ.3.2 PWiK</vt:lpstr>
      <vt:lpstr>K-IV, CZ.3.2 UM</vt:lpstr>
      <vt:lpstr>K-IV, CZ.3.3 PIM</vt:lpstr>
      <vt:lpstr>K-IV, CZ.3.3 PWiK</vt:lpstr>
      <vt:lpstr>K-IV, CZ.3 UM</vt:lpstr>
      <vt:lpstr>'K-IV, CZ.3 UM'!Obszar_wydruku</vt:lpstr>
      <vt:lpstr>'K-IV, CZ.3.1 PIM'!Obszar_wydruku</vt:lpstr>
      <vt:lpstr>'K-IV, CZ.3.1 PWiK'!Obszar_wydruku</vt:lpstr>
      <vt:lpstr>'K-IV, CZ.3.1 UM'!Obszar_wydruku</vt:lpstr>
      <vt:lpstr>'K-IV, CZ.3.2 PIM'!Obszar_wydruku</vt:lpstr>
      <vt:lpstr>'K-IV, CZ.3.2 PWiK'!Obszar_wydruku</vt:lpstr>
      <vt:lpstr>'K-IV, CZ.3.2 UM'!Obszar_wydruku</vt:lpstr>
      <vt:lpstr>'K-IV, CZ.3.3 PIM'!Obszar_wydruku</vt:lpstr>
      <vt:lpstr>'K-IV, CZ.3.3 PWiK'!Obszar_wydruku</vt:lpstr>
      <vt:lpstr>PREAMBUŁA!Obszar_wydruku</vt:lpstr>
      <vt:lpstr>'K-IV, CZ.3 UM'!Tytuły_wydruku</vt:lpstr>
      <vt:lpstr>'K-IV, CZ.3.1 PIM'!Tytuły_wydruku</vt:lpstr>
      <vt:lpstr>'K-IV, CZ.3.1 PWiK'!Tytuły_wydruku</vt:lpstr>
      <vt:lpstr>'K-IV, CZ.3.1 UM'!Tytuły_wydruku</vt:lpstr>
      <vt:lpstr>'K-IV, CZ.3.2 PIM'!Tytuły_wydruku</vt:lpstr>
      <vt:lpstr>'K-IV, CZ.3.2 PWiK'!Tytuły_wydruku</vt:lpstr>
      <vt:lpstr>'K-IV, CZ.3.2 UM'!Tytuły_wydruku</vt:lpstr>
      <vt:lpstr>'K-IV, CZ.3.3 PIM'!Tytuły_wydruku</vt:lpstr>
      <vt:lpstr>'K-IV, CZ.3.3 PWiK'!Tytuły_wydruku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A.Chomczynska</dc:creator>
  <cp:lastModifiedBy>A.Chomczynska</cp:lastModifiedBy>
  <cp:lastPrinted>2017-05-05T10:53:12Z</cp:lastPrinted>
  <dcterms:created xsi:type="dcterms:W3CDTF">2017-05-05T06:44:15Z</dcterms:created>
  <dcterms:modified xsi:type="dcterms:W3CDTF">2018-10-29T12:50:24Z</dcterms:modified>
</cp:coreProperties>
</file>