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1 - PRZETARGI/23-JRP-ul. Bestwińska- podział na części-budowa rurociągu tłocznego wraz z rozbudowa instniejącego/02. Zapytanie ofertowe + zał/"/>
    </mc:Choice>
  </mc:AlternateContent>
  <xr:revisionPtr revIDLastSave="20" documentId="8_{D19B9915-FC99-4172-BCCD-005971B0AEA6}" xr6:coauthVersionLast="47" xr6:coauthVersionMax="47" xr10:uidLastSave="{8FB9EF5D-1ED0-4A02-A276-F9599412594C}"/>
  <bookViews>
    <workbookView xWindow="390" yWindow="390" windowWidth="27630" windowHeight="15060" xr2:uid="{00000000-000D-0000-FFFF-FFFF00000000}"/>
  </bookViews>
  <sheets>
    <sheet name="Podzadanie 3A" sheetId="1" r:id="rId1"/>
  </sheets>
  <definedNames>
    <definedName name="_xlnm.Print_Area" localSheetId="0">'Podzadanie 3A'!$A$1:$F$21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8" i="1" l="1"/>
  <c r="F17" i="1"/>
  <c r="F15" i="1"/>
  <c r="F14" i="1"/>
  <c r="F13" i="1"/>
  <c r="F12" i="1"/>
  <c r="F11" i="1"/>
  <c r="F10" i="1"/>
  <c r="F8" i="1"/>
  <c r="F7" i="1"/>
  <c r="C19" i="1" l="1"/>
  <c r="C20" i="1"/>
  <c r="C21" i="1" s="1"/>
</calcChain>
</file>

<file path=xl/sharedStrings.xml><?xml version="1.0" encoding="utf-8"?>
<sst xmlns="http://schemas.openxmlformats.org/spreadsheetml/2006/main" count="54" uniqueCount="46">
  <si>
    <t>WYKAZ CEN</t>
  </si>
  <si>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</si>
  <si>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</si>
  <si>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</si>
  <si>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</si>
  <si>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</si>
  <si>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</si>
  <si>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</si>
  <si>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Podzadanie 3A: Budowa rurociągu tłocznego z pompowni PSC9 wraz z przebudową odcinków istniejącego rurociągu tłocznego i grawitacyjnego, w związku ze zwiększonym dopływem ścieków do zlewni pompowni PSC16, realizowanej w ramach podzadania 3</t>
  </si>
  <si>
    <t>kpl.</t>
  </si>
  <si>
    <t>Roboty budowlane, dostawy, montaż urządzeń i instalacji</t>
  </si>
  <si>
    <t>Roboty budowlane rozbiórkowe i odtworzeniowe</t>
  </si>
  <si>
    <t>PIM.1N</t>
  </si>
  <si>
    <t>NIE WPISYWAĆ RĘCZNIE - Autosumowanie wartości netto podzadania 3A</t>
  </si>
  <si>
    <t>PIM.1V</t>
  </si>
  <si>
    <t>NIE WPISYWAĆ RĘCZNIE - Automatyczne obliczenie podatku VAT 23% z sumy wartości netto podzadania 3A</t>
  </si>
  <si>
    <t>PIM.1B</t>
  </si>
  <si>
    <t>NIE WPISYWAĆ RĘCZNIE - Autosumowanie wartości netto podzadania 3A oraz wartości podatku VAT 23%</t>
  </si>
  <si>
    <t>Nazwa Zamówienia:  Podzadanie 3A: Budowa rurociągu tłocznego z pompowni PSC9 wraz z przebudową odcinków istniejącego rurociągu tłocznego i grawitacyjnego, w związku ze zwiększonym dopływem ścieków do zlewni pompowni PSC16, realizowanej w ramach podzadania 3</t>
  </si>
  <si>
    <t>PODZADANIE 3A
RAZEM WARTOŚĆ NETTO [PLN]</t>
  </si>
  <si>
    <t>PODZADANIE 3A
WARTOŚĆ PODATKU VAT 23% [PLN]</t>
  </si>
  <si>
    <t>PODZADANIE 3A
RAZEM WARTOŚĆ BRUTTO [PLN]</t>
  </si>
  <si>
    <t>1.1</t>
  </si>
  <si>
    <t>Budowa kanałów grawitacyjnych z rur PVC, o średnicy Ø400 mm,</t>
  </si>
  <si>
    <t>m</t>
  </si>
  <si>
    <t>1.2</t>
  </si>
  <si>
    <t>Budowa rurociągów tłocznych z PE100 o średnicy Ø200 mm</t>
  </si>
  <si>
    <t>1.3</t>
  </si>
  <si>
    <t>Budowa rurociągów tłocznych z PE100 o średnicy Ø160 mm</t>
  </si>
  <si>
    <t>1.4</t>
  </si>
  <si>
    <t>Budowa studni kanalizacyjnych o średnicy Ø1000 mm</t>
  </si>
  <si>
    <t>1.5</t>
  </si>
  <si>
    <t>Budowa studni kanalizacyjnych rozprężnych o średnicy Ø1200 mm</t>
  </si>
  <si>
    <t>1.6</t>
  </si>
  <si>
    <t xml:space="preserve">Przebudowa sieciowej przepompowni ścieków PSC9 - pompy </t>
  </si>
  <si>
    <t>1.7</t>
  </si>
  <si>
    <t>Przebudowa sieciowej przepompowni ścieków PSC9 - orurowanie i armatura</t>
  </si>
  <si>
    <t>1.8</t>
  </si>
  <si>
    <t>Dostawa i montaż stacjonarnego agregatu prądotwórczego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</si>
  <si>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</si>
  <si>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</si>
  <si>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2.2</t>
  </si>
  <si>
    <t>1.2A</t>
  </si>
  <si>
    <t>Rozbiórka i odtworzenie nawierzchni wykonywanej w technologii nr 1 (z mieszanki mineralno-bitumicznej zgodnie z wydaną decyzją)</t>
  </si>
  <si>
    <t>Rozbiórka i odtworzenie nawierzchni wykonywanej w technologii nr 4 (z frezu asfaltowego)</t>
  </si>
  <si>
    <t>Budowa rurociągów tłocznych z PE100 o średnicy Ø200 mm - przejście pod torami PKP w rurze ochronnej  Ø 400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</si>
</sst>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6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5">
    <xf numFmtId="0" fontId="0" fillId="0" borderId="0" xfId="0"/>
    <xf numFmtId="164" fontId="1" fillId="0" borderId="0" xfId="1" applyFont="1" applyFill="1" applyAlignment="1">
      <alignment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4" fontId="8" fillId="0" borderId="0" xfId="1" applyFont="1" applyFill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Alignment="1">
      <alignment vertical="center"/>
    </xf>
    <xf numFmtId="164" fontId="1" fillId="0" borderId="0" xfId="1" applyFont="1" applyFill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164" fontId="5" fillId="2" borderId="3" xfId="1" applyFont="1" applyFill="1" applyBorder="1" applyAlignment="1">
      <alignment horizontal="right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3" fontId="10" fillId="3" borderId="4" xfId="0" applyNumberFormat="1" applyFont="1" applyFill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4" fontId="13" fillId="4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4" fontId="14" fillId="4" borderId="4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2" fontId="13" fillId="4" borderId="4" xfId="0" applyNumberFormat="1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left" vertical="center" wrapText="1"/>
    </xf>
    <xf numFmtId="164" fontId="5" fillId="0" borderId="1" xfId="1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21"/>
  <sheetViews>
    <sheetView tabSelected="1" view="pageBreakPreview" topLeftCell="A7" zoomScaleNormal="100" zoomScaleSheetLayoutView="100" workbookViewId="0">
      <selection activeCell="B9" sqref="B9"/>
    </sheetView>
  </sheetViews>
  <sheetFormatPr defaultRowHeight="15" x14ac:dyDescent="0.2"/>
  <cols>
    <col min="1" max="1" width="6.375" style="9" customWidth="1"/>
    <col min="2" max="2" width="57.125" style="1" customWidth="1"/>
    <col min="3" max="4" width="6.5" style="1" customWidth="1"/>
    <col min="5" max="5" width="22.875" style="10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6" ht="30" customHeight="1" x14ac:dyDescent="0.2">
      <c r="A1" s="38" t="s">
        <v>0</v>
      </c>
      <c r="B1" s="38"/>
      <c r="C1" s="38"/>
      <c r="D1" s="38"/>
      <c r="E1" s="38"/>
      <c r="F1" s="38"/>
    </row>
    <row r="2" spans="1:6" ht="39" customHeight="1" x14ac:dyDescent="0.2">
      <c r="A2" s="39" t="s">
        <v>1</v>
      </c>
      <c r="B2" s="39"/>
      <c r="C2" s="39"/>
      <c r="D2" s="39"/>
      <c r="E2" s="39"/>
      <c r="F2" s="39"/>
    </row>
    <row r="3" spans="1:6" ht="39.6" customHeight="1" x14ac:dyDescent="0.2">
      <c r="A3" s="40" t="s">
        <v>18</v>
      </c>
      <c r="B3" s="40"/>
      <c r="C3" s="40"/>
      <c r="D3" s="40"/>
      <c r="E3" s="40"/>
      <c r="F3" s="40"/>
    </row>
    <row r="4" spans="1:6" ht="33.75" x14ac:dyDescent="0.2">
      <c r="A4" s="2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5" t="s">
        <v>7</v>
      </c>
    </row>
    <row r="5" spans="1:6" ht="30" customHeight="1" x14ac:dyDescent="0.2">
      <c r="A5" s="41" t="s">
        <v>8</v>
      </c>
      <c r="B5" s="41"/>
      <c r="C5" s="41"/>
      <c r="D5" s="41"/>
      <c r="E5" s="41"/>
      <c r="F5" s="41"/>
    </row>
    <row r="6" spans="1:6" s="18" customFormat="1" ht="25.5" customHeight="1" x14ac:dyDescent="0.2">
      <c r="A6" s="13"/>
      <c r="B6" s="14" t="s">
        <v>10</v>
      </c>
      <c r="C6" s="15"/>
      <c r="D6" s="16"/>
      <c r="E6" s="15"/>
      <c r="F6" s="17"/>
    </row>
    <row r="7" spans="1:6" s="18" customFormat="1" ht="25.5" customHeight="1" x14ac:dyDescent="0.2">
      <c r="A7" s="19" t="s">
        <v>22</v>
      </c>
      <c r="B7" s="20" t="s">
        <v>23</v>
      </c>
      <c r="C7" s="21" t="s">
        <v>24</v>
      </c>
      <c r="D7" s="22">
        <v>75</v>
      </c>
      <c r="E7" s="23">
        <v>0</v>
      </c>
      <c r="F7" s="24">
        <f t="shared" ref="F7:F18" si="0">ROUND((D7*E7),2)</f>
        <v>0</v>
      </c>
    </row>
    <row r="8" spans="1:6" s="18" customFormat="1" ht="25.5" customHeight="1" x14ac:dyDescent="0.2">
      <c r="A8" s="19" t="s">
        <v>25</v>
      </c>
      <c r="B8" s="20" t="s">
        <v>26</v>
      </c>
      <c r="C8" s="21" t="s">
        <v>24</v>
      </c>
      <c r="D8" s="22">
        <v>871</v>
      </c>
      <c r="E8" s="23">
        <v>0</v>
      </c>
      <c r="F8" s="24">
        <f>ROUND((D8*E8),2)</f>
        <v>0</v>
      </c>
    </row>
    <row r="9" spans="1:6" s="18" customFormat="1" ht="25.5" customHeight="1" x14ac:dyDescent="0.2">
      <c r="A9" s="19" t="s">
        <v>42</v>
      </c>
      <c r="B9" s="20" t="s">
        <v>45</v>
      </c>
      <c r="C9" s="21" t="s">
        <v>24</v>
      </c>
      <c r="D9" s="22">
        <v>70</v>
      </c>
      <c r="E9" s="23">
        <v>0</v>
      </c>
      <c r="F9" s="24">
        <f>ROUND((D9*E9),2)</f>
        <v>0</v>
      </c>
    </row>
    <row r="10" spans="1:6" s="18" customFormat="1" ht="25.5" customHeight="1" x14ac:dyDescent="0.2">
      <c r="A10" s="19" t="s">
        <v>27</v>
      </c>
      <c r="B10" s="20" t="s">
        <v>28</v>
      </c>
      <c r="C10" s="21" t="s">
        <v>24</v>
      </c>
      <c r="D10" s="22">
        <v>85</v>
      </c>
      <c r="E10" s="23">
        <v>0</v>
      </c>
      <c r="F10" s="24">
        <f t="shared" si="0"/>
        <v>0</v>
      </c>
    </row>
    <row r="11" spans="1:6" s="18" customFormat="1" ht="25.5" customHeight="1" x14ac:dyDescent="0.2">
      <c r="A11" s="19" t="s">
        <v>29</v>
      </c>
      <c r="B11" s="20" t="s">
        <v>30</v>
      </c>
      <c r="C11" s="21" t="s">
        <v>9</v>
      </c>
      <c r="D11" s="22">
        <v>3</v>
      </c>
      <c r="E11" s="23">
        <v>0</v>
      </c>
      <c r="F11" s="24">
        <f t="shared" si="0"/>
        <v>0</v>
      </c>
    </row>
    <row r="12" spans="1:6" s="18" customFormat="1" ht="25.5" customHeight="1" x14ac:dyDescent="0.2">
      <c r="A12" s="19" t="s">
        <v>31</v>
      </c>
      <c r="B12" s="20" t="s">
        <v>32</v>
      </c>
      <c r="C12" s="21" t="s">
        <v>9</v>
      </c>
      <c r="D12" s="22">
        <v>3</v>
      </c>
      <c r="E12" s="23">
        <v>0</v>
      </c>
      <c r="F12" s="24">
        <f t="shared" si="0"/>
        <v>0</v>
      </c>
    </row>
    <row r="13" spans="1:6" s="18" customFormat="1" ht="25.5" customHeight="1" x14ac:dyDescent="0.2">
      <c r="A13" s="19" t="s">
        <v>33</v>
      </c>
      <c r="B13" s="25" t="s">
        <v>34</v>
      </c>
      <c r="C13" s="26" t="s">
        <v>9</v>
      </c>
      <c r="D13" s="27">
        <v>1</v>
      </c>
      <c r="E13" s="28">
        <v>0</v>
      </c>
      <c r="F13" s="24">
        <f t="shared" si="0"/>
        <v>0</v>
      </c>
    </row>
    <row r="14" spans="1:6" s="18" customFormat="1" ht="25.5" customHeight="1" x14ac:dyDescent="0.2">
      <c r="A14" s="19" t="s">
        <v>35</v>
      </c>
      <c r="B14" s="25" t="s">
        <v>36</v>
      </c>
      <c r="C14" s="26" t="s">
        <v>9</v>
      </c>
      <c r="D14" s="27">
        <v>1</v>
      </c>
      <c r="E14" s="28">
        <v>0</v>
      </c>
      <c r="F14" s="24">
        <f t="shared" si="0"/>
        <v>0</v>
      </c>
    </row>
    <row r="15" spans="1:6" s="18" customFormat="1" ht="25.5" customHeight="1" x14ac:dyDescent="0.2">
      <c r="A15" s="19" t="s">
        <v>37</v>
      </c>
      <c r="B15" s="29" t="s">
        <v>38</v>
      </c>
      <c r="C15" s="30" t="s">
        <v>9</v>
      </c>
      <c r="D15" s="31">
        <v>1</v>
      </c>
      <c r="E15" s="28">
        <v>0</v>
      </c>
      <c r="F15" s="24">
        <f t="shared" si="0"/>
        <v>0</v>
      </c>
    </row>
    <row r="16" spans="1:6" s="18" customFormat="1" ht="25.5" customHeight="1" x14ac:dyDescent="0.2">
      <c r="A16" s="32"/>
      <c r="B16" s="33" t="s">
        <v>11</v>
      </c>
      <c r="C16" s="42"/>
      <c r="D16" s="43"/>
      <c r="E16" s="44"/>
      <c r="F16" s="17"/>
    </row>
    <row r="17" spans="1:7" s="18" customFormat="1" ht="25.5" customHeight="1" x14ac:dyDescent="0.2">
      <c r="A17" s="19" t="s">
        <v>39</v>
      </c>
      <c r="B17" s="20" t="s">
        <v>43</v>
      </c>
      <c r="C17" s="34" t="s">
        <v>40</v>
      </c>
      <c r="D17" s="23">
        <v>101</v>
      </c>
      <c r="E17" s="35">
        <v>0</v>
      </c>
      <c r="F17" s="24">
        <f t="shared" si="0"/>
        <v>0</v>
      </c>
    </row>
    <row r="18" spans="1:7" s="18" customFormat="1" ht="25.5" customHeight="1" x14ac:dyDescent="0.2">
      <c r="A18" s="19" t="s">
        <v>41</v>
      </c>
      <c r="B18" s="20" t="s">
        <v>44</v>
      </c>
      <c r="C18" s="34" t="s">
        <v>40</v>
      </c>
      <c r="D18" s="23">
        <v>45</v>
      </c>
      <c r="E18" s="35">
        <v>0</v>
      </c>
      <c r="F18" s="24">
        <f t="shared" si="0"/>
        <v>0</v>
      </c>
    </row>
    <row r="19" spans="1:7" ht="30" x14ac:dyDescent="0.2">
      <c r="A19" s="7" t="s">
        <v>12</v>
      </c>
      <c r="B19" s="11" t="s">
        <v>19</v>
      </c>
      <c r="C19" s="36">
        <f>SUM(F6:F18)</f>
        <v>0</v>
      </c>
      <c r="D19" s="36"/>
      <c r="E19" s="36"/>
      <c r="F19" s="36"/>
      <c r="G19" s="6" t="s">
        <v>13</v>
      </c>
    </row>
    <row r="20" spans="1:7" ht="30" x14ac:dyDescent="0.2">
      <c r="A20" s="7" t="s">
        <v>14</v>
      </c>
      <c r="B20" s="11" t="s">
        <v>20</v>
      </c>
      <c r="C20" s="36">
        <f>ROUND(C19*0.23,2)</f>
        <v>0</v>
      </c>
      <c r="D20" s="36"/>
      <c r="E20" s="36"/>
      <c r="F20" s="36"/>
      <c r="G20" s="6" t="s">
        <v>15</v>
      </c>
    </row>
    <row r="21" spans="1:7" ht="30.75" thickBot="1" x14ac:dyDescent="0.25">
      <c r="A21" s="8" t="s">
        <v>16</v>
      </c>
      <c r="B21" s="12" t="s">
        <v>21</v>
      </c>
      <c r="C21" s="37">
        <f>C19+C20</f>
        <v>0</v>
      </c>
      <c r="D21" s="37"/>
      <c r="E21" s="37"/>
      <c r="F21" s="37"/>
      <c r="G21" s="6" t="s">
        <v>17</v>
      </c>
    </row>
  </sheetData>
  <mergeCells count="8">
    <mergeCell ref="C19:F19"/>
    <mergeCell ref="C20:F20"/>
    <mergeCell ref="C21:F21"/>
    <mergeCell ref="A1:F1"/>
    <mergeCell ref="A2:F2"/>
    <mergeCell ref="A3:F3"/>
    <mergeCell ref="A5:F5"/>
    <mergeCell ref="C16:E16"/>
  </mergeCells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9" ma:contentTypeDescription="Utwórz nowy dokument." ma:contentTypeScope="" ma:versionID="8245c4640c0ff36ba620fc48807f1094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3ebf0af9889ff3ed5a8280bd04eef9f8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406924-40EC-4630-8FD9-52383EA26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Podzadanie 3A</vt:lpstr>
      <vt:lpstr>'Podzadanie 3A'!Obszar_wydruku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Iwona Gorel</cp:lastModifiedBy>
  <cp:revision>7</cp:revision>
  <cp:lastPrinted>2021-07-23T07:02:41Z</cp:lastPrinted>
  <dcterms:created xsi:type="dcterms:W3CDTF">2021-05-14T06:28:04Z</dcterms:created>
  <dcterms:modified xsi:type="dcterms:W3CDTF">2021-07-26T11:30:07Z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</Properties>
</file>