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1 - PRZETARGI/24-JRP-ul. Klonowa-budowa rurociągu grawitacyjnego/02.Zapytanie ofertowe+zał/"/>
    </mc:Choice>
  </mc:AlternateContent>
  <xr:revisionPtr revIDLastSave="20" documentId="8_{7F488D11-11E9-4B10-BA70-5DE07E9F09AC}" xr6:coauthVersionLast="47" xr6:coauthVersionMax="47" xr10:uidLastSave="{D52730BA-4629-4566-8434-9FB384D30AC1}"/>
  <bookViews>
    <workbookView xWindow="1170" yWindow="405" windowWidth="27630" windowHeight="15060" xr2:uid="{00000000-000D-0000-FFFF-FFFF00000000}"/>
  </bookViews>
  <sheets>
    <sheet name="Podzadanie 3B" sheetId="1" r:id="rId1"/>
  </sheets>
  <definedNames>
    <definedName name="_xlnm.Print_Area" localSheetId="0">'Podzadanie 3B'!$A$1:$F$15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2" i="1"/>
  <c r="F10" i="1"/>
  <c r="F9" i="1"/>
  <c r="F7" i="1"/>
  <c r="C13" i="1" l="1"/>
  <c r="C14" i="1"/>
  <c r="C15" i="1" s="1"/>
</calcChain>
</file>

<file path=xl/sharedStrings.xml><?xml version="1.0" encoding="utf-8"?>
<sst xmlns="http://schemas.openxmlformats.org/spreadsheetml/2006/main" count="36" uniqueCount="34">
  <si>
    <t>WYKAZ CEN</t>
  </si>
  <si>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</si>
  <si>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</si>
  <si>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</si>
  <si>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</si>
  <si>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</si>
  <si>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</si>
  <si>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</si>
  <si>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</si>
  <si>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</si>
  <si>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</si>
  <si>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</si>
  <si>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PIM.1V</t>
  </si>
  <si>
    <t>PIM.1B</t>
  </si>
  <si>
    <t>NIE WPISYWAĆ RĘCZNIE - Autosumowanie wartości netto podzadania 3B</t>
  </si>
  <si>
    <t>NIE WPISYWAĆ RĘCZNIE - Automatyczne obliczenie podatku VAT 23% z sumy wartości netto podzadania 3B</t>
  </si>
  <si>
    <t>NIE WPISYWAĆ RĘCZNIE - Autosumowanie wartości netto podzadania 3B oraz wartości podatku VAT 23%</t>
  </si>
  <si>
    <t>Podzadanie 3B: Budowa rurociągu grawitacyjnego w ulicy Klonowej w celu połączenia zlewni pompowni PSC19, realizowanej w ramach podzadania 1, ze zlewnią pompowni PSC16, realizowanej w ramach podzadania 3</t>
  </si>
  <si>
    <t>Nazwa Zamówienia:  Podzadanie 3B: Budowa rurociągu grawitacyjnego w ulicy Klonowej w celu połączenia zlewni pompowni PSC19, realizowanej w ramach podzadania 1, ze zlewnią pompowni PSC16, realizowanej w ramach podzadania 3</t>
  </si>
  <si>
    <t>PODZADANIE 3B
RAZEM WARTOŚĆ NETTO [PLN]</t>
  </si>
  <si>
    <t>PODZADANIE 3B
WARTOŚĆ PODATKU VAT 23% [PLN]</t>
  </si>
  <si>
    <t>PODZADANIE 3B
RAZEM WARTOŚĆ BRUTTO [PLN]</t>
  </si>
  <si>
    <t>1.1</t>
  </si>
  <si>
    <t>Budowa kanałów grawitacyjnych z rur PVC, o średnicy Ø315 mm,</t>
  </si>
  <si>
    <t>m</t>
  </si>
  <si>
    <t>1.2</t>
  </si>
  <si>
    <t>Budowa studni kanalizacyjnych o średnicy Ø1000 mm</t>
  </si>
  <si>
    <t>1.3</t>
  </si>
  <si>
    <t>Budowa studni kanalizacyjnych o średnicy Ø600 mm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</si>
  <si>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</si>
  <si>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</si>
  <si>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1.1A</t>
  </si>
  <si>
    <t>Rozbiórka i odtworzenie nawierzchni wykonywanej w technologii nr 2 (z mieszanki mineralno-bitumicznej zgodnie z wydaną decyzją)</t>
  </si>
  <si>
    <t>Budowa kanałów grawitacyjnych z rur PVC, o średnicy Ø315 mm - przejście pod torami PKP w rurze ochronnej o średnicy Ø 425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</si>
</sst>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0">
    <xf numFmtId="0" fontId="0" fillId="0" borderId="0" xfId="0"/>
    <xf numFmtId="164" fontId="1" fillId="0" borderId="0" xfId="1" applyFont="1" applyFill="1" applyAlignment="1">
      <alignment vertical="center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vertical="center" wrapText="1"/>
    </xf>
    <xf numFmtId="164" fontId="8" fillId="0" borderId="0" xfId="1" applyFont="1" applyFill="1" applyAlignment="1">
      <alignment vertical="center"/>
    </xf>
    <xf numFmtId="164" fontId="1" fillId="2" borderId="1" xfId="1" applyFont="1" applyFill="1" applyBorder="1" applyAlignment="1">
      <alignment horizontal="right" vertical="center" wrapText="1"/>
    </xf>
    <xf numFmtId="49" fontId="1" fillId="0" borderId="0" xfId="1" applyNumberFormat="1" applyFont="1" applyFill="1" applyAlignment="1">
      <alignment vertical="center"/>
    </xf>
    <xf numFmtId="164" fontId="1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vertical="center"/>
    </xf>
    <xf numFmtId="0" fontId="11" fillId="0" borderId="0" xfId="0" applyFont="1"/>
    <xf numFmtId="49" fontId="6" fillId="0" borderId="8" xfId="1" applyNumberFormat="1" applyFont="1" applyFill="1" applyBorder="1" applyAlignment="1">
      <alignment horizontal="center" vertical="center" wrapText="1"/>
    </xf>
    <xf numFmtId="165" fontId="6" fillId="0" borderId="9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164" fontId="5" fillId="2" borderId="11" xfId="1" applyFont="1" applyFill="1" applyBorder="1" applyAlignment="1">
      <alignment horizontal="right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3" fontId="12" fillId="3" borderId="13" xfId="0" applyNumberFormat="1" applyFont="1" applyFill="1" applyBorder="1" applyAlignment="1">
      <alignment horizontal="left" vertical="center" wrapText="1"/>
    </xf>
    <xf numFmtId="4" fontId="12" fillId="3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4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4" fontId="15" fillId="4" borderId="13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9" fontId="14" fillId="3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/>
    </xf>
    <xf numFmtId="164" fontId="4" fillId="0" borderId="4" xfId="1" applyFont="1" applyFill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 wrapText="1"/>
    </xf>
    <xf numFmtId="164" fontId="4" fillId="0" borderId="7" xfId="1" applyFont="1" applyFill="1" applyBorder="1" applyAlignment="1">
      <alignment horizontal="left" vertical="center" wrapText="1"/>
    </xf>
    <xf numFmtId="164" fontId="5" fillId="0" borderId="6" xfId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left" vertical="center" wrapText="1"/>
    </xf>
    <xf numFmtId="164" fontId="5" fillId="0" borderId="7" xfId="1" applyFont="1" applyFill="1" applyBorder="1" applyAlignment="1">
      <alignment horizontal="left" vertical="center" wrapText="1"/>
    </xf>
    <xf numFmtId="164" fontId="7" fillId="2" borderId="6" xfId="1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164" fontId="7" fillId="2" borderId="7" xfId="1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P15"/>
  <sheetViews>
    <sheetView tabSelected="1" view="pageBreakPreview" topLeftCell="A3" zoomScale="115" zoomScaleNormal="100" zoomScaleSheetLayoutView="115" workbookViewId="0">
      <selection activeCell="B8" sqref="B8"/>
    </sheetView>
  </sheetViews>
  <sheetFormatPr defaultRowHeight="15" x14ac:dyDescent="0.2"/>
  <cols>
    <col min="1" max="1" width="6.375" style="6" customWidth="1"/>
    <col min="2" max="2" width="57.125" style="1" customWidth="1"/>
    <col min="3" max="4" width="6.5" style="1" customWidth="1"/>
    <col min="5" max="5" width="22.875" style="7" customWidth="1"/>
    <col min="6" max="6" width="22.875" style="1" customWidth="1"/>
    <col min="7" max="7" width="107.125" style="1" customWidth="1"/>
    <col min="8" max="926" width="8.5" style="1" customWidth="1"/>
    <col min="927" max="927" width="9" customWidth="1"/>
  </cols>
  <sheetData>
    <row r="1" spans="1:926" ht="30" customHeight="1" x14ac:dyDescent="0.2">
      <c r="A1" s="35" t="s">
        <v>0</v>
      </c>
      <c r="B1" s="36"/>
      <c r="C1" s="36"/>
      <c r="D1" s="36"/>
      <c r="E1" s="36"/>
      <c r="F1" s="37"/>
    </row>
    <row r="2" spans="1:926" s="9" customFormat="1" ht="39" customHeight="1" x14ac:dyDescent="0.25">
      <c r="A2" s="38" t="s">
        <v>1</v>
      </c>
      <c r="B2" s="39"/>
      <c r="C2" s="39"/>
      <c r="D2" s="39"/>
      <c r="E2" s="39"/>
      <c r="F2" s="4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</row>
    <row r="3" spans="1:926" ht="39.6" customHeight="1" x14ac:dyDescent="0.2">
      <c r="A3" s="41" t="s">
        <v>18</v>
      </c>
      <c r="B3" s="42"/>
      <c r="C3" s="42"/>
      <c r="D3" s="42"/>
      <c r="E3" s="42"/>
      <c r="F3" s="43"/>
    </row>
    <row r="4" spans="1:926" ht="40.5" customHeight="1" x14ac:dyDescent="0.2">
      <c r="A4" s="10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11" t="s">
        <v>7</v>
      </c>
    </row>
    <row r="5" spans="1:926" ht="30" customHeight="1" x14ac:dyDescent="0.2">
      <c r="A5" s="44" t="s">
        <v>17</v>
      </c>
      <c r="B5" s="45"/>
      <c r="C5" s="45"/>
      <c r="D5" s="45"/>
      <c r="E5" s="45"/>
      <c r="F5" s="46"/>
    </row>
    <row r="6" spans="1:926" s="20" customFormat="1" ht="25.5" customHeight="1" x14ac:dyDescent="0.2">
      <c r="A6" s="15"/>
      <c r="B6" s="16" t="s">
        <v>9</v>
      </c>
      <c r="C6" s="17"/>
      <c r="D6" s="18"/>
      <c r="E6" s="17"/>
      <c r="F6" s="19"/>
    </row>
    <row r="7" spans="1:926" s="20" customFormat="1" ht="25.5" customHeight="1" x14ac:dyDescent="0.2">
      <c r="A7" s="21" t="s">
        <v>22</v>
      </c>
      <c r="B7" s="22" t="s">
        <v>23</v>
      </c>
      <c r="C7" s="23" t="s">
        <v>24</v>
      </c>
      <c r="D7" s="24">
        <v>67</v>
      </c>
      <c r="E7" s="25">
        <v>0</v>
      </c>
      <c r="F7" s="26">
        <f t="shared" ref="F7:F12" si="0">ROUND((D7*E7),2)</f>
        <v>0</v>
      </c>
    </row>
    <row r="8" spans="1:926" s="20" customFormat="1" ht="25.5" customHeight="1" x14ac:dyDescent="0.2">
      <c r="A8" s="21" t="s">
        <v>31</v>
      </c>
      <c r="B8" s="22" t="s">
        <v>33</v>
      </c>
      <c r="C8" s="23" t="s">
        <v>24</v>
      </c>
      <c r="D8" s="24">
        <v>40</v>
      </c>
      <c r="E8" s="25">
        <v>0</v>
      </c>
      <c r="F8" s="26">
        <f t="shared" ref="F8" si="1">ROUND((D8*E8),2)</f>
        <v>0</v>
      </c>
    </row>
    <row r="9" spans="1:926" s="20" customFormat="1" ht="25.5" customHeight="1" x14ac:dyDescent="0.2">
      <c r="A9" s="21" t="s">
        <v>25</v>
      </c>
      <c r="B9" s="22" t="s">
        <v>26</v>
      </c>
      <c r="C9" s="23" t="s">
        <v>8</v>
      </c>
      <c r="D9" s="24">
        <v>3</v>
      </c>
      <c r="E9" s="25">
        <v>0</v>
      </c>
      <c r="F9" s="26">
        <f t="shared" si="0"/>
        <v>0</v>
      </c>
    </row>
    <row r="10" spans="1:926" s="20" customFormat="1" ht="25.5" customHeight="1" x14ac:dyDescent="0.2">
      <c r="A10" s="21" t="s">
        <v>27</v>
      </c>
      <c r="B10" s="22" t="s">
        <v>28</v>
      </c>
      <c r="C10" s="23" t="s">
        <v>8</v>
      </c>
      <c r="D10" s="24">
        <v>2</v>
      </c>
      <c r="E10" s="25">
        <v>0</v>
      </c>
      <c r="F10" s="26">
        <f t="shared" si="0"/>
        <v>0</v>
      </c>
    </row>
    <row r="11" spans="1:926" s="20" customFormat="1" ht="25.5" customHeight="1" x14ac:dyDescent="0.2">
      <c r="A11" s="27"/>
      <c r="B11" s="28" t="s">
        <v>10</v>
      </c>
      <c r="C11" s="47"/>
      <c r="D11" s="48"/>
      <c r="E11" s="49"/>
      <c r="F11" s="19"/>
    </row>
    <row r="12" spans="1:926" s="20" customFormat="1" ht="25.5" customHeight="1" x14ac:dyDescent="0.2">
      <c r="A12" s="21" t="s">
        <v>29</v>
      </c>
      <c r="B12" s="22" t="s">
        <v>32</v>
      </c>
      <c r="C12" s="29" t="s">
        <v>30</v>
      </c>
      <c r="D12" s="25">
        <v>298</v>
      </c>
      <c r="E12" s="30">
        <v>0</v>
      </c>
      <c r="F12" s="26">
        <f t="shared" si="0"/>
        <v>0</v>
      </c>
    </row>
    <row r="13" spans="1:926" ht="30" x14ac:dyDescent="0.2">
      <c r="A13" s="12" t="s">
        <v>11</v>
      </c>
      <c r="B13" s="5" t="s">
        <v>19</v>
      </c>
      <c r="C13" s="31">
        <f>SUM(F6:F12)</f>
        <v>0</v>
      </c>
      <c r="D13" s="31"/>
      <c r="E13" s="31"/>
      <c r="F13" s="32"/>
      <c r="G13" s="4" t="s">
        <v>14</v>
      </c>
    </row>
    <row r="14" spans="1:926" ht="30" x14ac:dyDescent="0.2">
      <c r="A14" s="12" t="s">
        <v>12</v>
      </c>
      <c r="B14" s="5" t="s">
        <v>20</v>
      </c>
      <c r="C14" s="31">
        <f>ROUND(C13*0.23,2)</f>
        <v>0</v>
      </c>
      <c r="D14" s="31"/>
      <c r="E14" s="31"/>
      <c r="F14" s="32"/>
      <c r="G14" s="4" t="s">
        <v>15</v>
      </c>
    </row>
    <row r="15" spans="1:926" ht="30.75" thickBot="1" x14ac:dyDescent="0.25">
      <c r="A15" s="13" t="s">
        <v>13</v>
      </c>
      <c r="B15" s="14" t="s">
        <v>21</v>
      </c>
      <c r="C15" s="33">
        <f>SUM(C13:F14)</f>
        <v>0</v>
      </c>
      <c r="D15" s="33"/>
      <c r="E15" s="33"/>
      <c r="F15" s="34"/>
      <c r="G15" s="4" t="s">
        <v>16</v>
      </c>
    </row>
  </sheetData>
  <mergeCells count="8">
    <mergeCell ref="C13:F13"/>
    <mergeCell ref="C14:F14"/>
    <mergeCell ref="C15:F15"/>
    <mergeCell ref="A1:F1"/>
    <mergeCell ref="A2:F2"/>
    <mergeCell ref="A3:F3"/>
    <mergeCell ref="A5:F5"/>
    <mergeCell ref="C11:E11"/>
  </mergeCells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9" ma:contentTypeDescription="Utwórz nowy dokument." ma:contentTypeScope="" ma:versionID="8245c4640c0ff36ba620fc48807f1094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3ebf0af9889ff3ed5a8280bd04eef9f8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55F2A-0C8F-4568-A0DF-2E7366D94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8347F8-094F-4E7B-B709-2DCD8AFB04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550148-361A-47FE-921B-D0A39EA7A5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Podzadanie 3B</vt:lpstr>
      <vt:lpstr>'Podzadanie 3B'!Obszar_wydruku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Iwona Gorel</cp:lastModifiedBy>
  <cp:revision>7</cp:revision>
  <cp:lastPrinted>2021-07-23T07:05:53Z</cp:lastPrinted>
  <dcterms:created xsi:type="dcterms:W3CDTF">2021-05-14T06:18:54Z</dcterms:created>
  <dcterms:modified xsi:type="dcterms:W3CDTF">2021-07-26T06:39:31Z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</Properties>
</file>