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pimczdz.sharepoint.com/sites/dzial-jrpt/Shared Documents/01. FAZA PRZYGOTOWANIA INWESTYCJI/06. OPZ/PODZADANIE 9 (dokończenie po ZRIB)/"/>
    </mc:Choice>
  </mc:AlternateContent>
  <xr:revisionPtr revIDLastSave="27" documentId="8_{F75A1E89-169E-4E0F-8C44-CC0AD779E278}" xr6:coauthVersionLast="47" xr6:coauthVersionMax="47" xr10:uidLastSave="{F1942537-D9F3-4E3A-BE02-5C7C17608B8B}"/>
  <workbookProtection workbookAlgorithmName="SHA-512" workbookHashValue="e4IvPoy6ua1AjLej2YzxiZ93pv50/HhzenuyLP3uW64xdQtLndMbP4FG7hQd5n9qlV0Zg6U+lTm7SMx+iK6Aag==" workbookSaltValue="FJWBBYhnxKB0AtsXacyOAw==" workbookSpinCount="100000" lockStructure="1"/>
  <bookViews>
    <workbookView xWindow="-120" yWindow="-120" windowWidth="38640" windowHeight="21240" tabRatio="614" activeTab="1" xr2:uid="{00000000-000D-0000-FFFF-FFFF00000000}"/>
  </bookViews>
  <sheets>
    <sheet name="PREAMBUŁA" sheetId="16" r:id="rId1"/>
    <sheet name="K-IV, CZ.3.3 PIM" sheetId="6" r:id="rId2"/>
  </sheets>
  <definedNames>
    <definedName name="_xlnm._FilterDatabase" localSheetId="1" hidden="1">'K-IV, CZ.3.3 PIM'!$A$7:$F$7</definedName>
    <definedName name="_xlnm.Print_Area" localSheetId="1">'K-IV, CZ.3.3 PIM'!$A$1:$F$29</definedName>
    <definedName name="_xlnm.Print_Titles" localSheetId="1">'K-IV, CZ.3.3 PIM'!$6:$6</definedName>
  </definedNames>
  <calcPr calcId="191029" fullPrecision="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6" l="1"/>
  <c r="F17" i="6"/>
  <c r="F15" i="6"/>
  <c r="F14" i="6"/>
  <c r="F20" i="6"/>
  <c r="F26" i="6"/>
  <c r="F13" i="6"/>
  <c r="F16" i="6"/>
  <c r="F18" i="6"/>
  <c r="F19" i="6"/>
  <c r="F21" i="6"/>
  <c r="F22" i="6"/>
  <c r="F23" i="6"/>
  <c r="F12" i="6"/>
  <c r="F10" i="6"/>
  <c r="C27" i="6" l="1"/>
  <c r="C28" i="6" s="1"/>
  <c r="C29" i="6" s="1"/>
</calcChain>
</file>

<file path=xl/sharedStrings.xml><?xml version="1.0" encoding="utf-8"?>
<sst xmlns="http://schemas.openxmlformats.org/spreadsheetml/2006/main" count="71" uniqueCount="59">
  <si>
    <t>Nr pozycji</t>
  </si>
  <si>
    <t>Wyszczególnienie elementów przedmiotu zamówienia</t>
  </si>
  <si>
    <t xml:space="preserve">Jedno-stka </t>
  </si>
  <si>
    <t>Wartość netto
[PLN]</t>
  </si>
  <si>
    <t>Dokumentacja i prace projektowe</t>
  </si>
  <si>
    <t>kpl.</t>
  </si>
  <si>
    <t>1.3</t>
  </si>
  <si>
    <t>Opracowanie kompletnej dokumentacji powykonawczej zgodnej z wymaganiami zawartymi w SIWZ</t>
  </si>
  <si>
    <t>Roboty budowlane, dostawy, montaż urządzeń i instalacji</t>
  </si>
  <si>
    <t>2.1</t>
  </si>
  <si>
    <t>m</t>
  </si>
  <si>
    <t>2.2</t>
  </si>
  <si>
    <t>2.4</t>
  </si>
  <si>
    <t>2.8</t>
  </si>
  <si>
    <t>2.14</t>
  </si>
  <si>
    <t>Roboty budowlane rozbiórkowe i odtworzeniowe</t>
  </si>
  <si>
    <r>
      <t>m</t>
    </r>
    <r>
      <rPr>
        <vertAlign val="superscript"/>
        <sz val="9"/>
        <rFont val="Arial"/>
        <family val="2"/>
        <charset val="238"/>
      </rPr>
      <t>2</t>
    </r>
  </si>
  <si>
    <t>3.2</t>
  </si>
  <si>
    <t>Projekt: Regulacja gospodarki wodno-ściekowej w gminie Czechowice-Dziedzice - etap 2
POIS.02.03.00-00-0250/16</t>
  </si>
  <si>
    <t>3</t>
  </si>
  <si>
    <t>Zamawiający: Przedsiębiorstwo Inżynierii Miejskiej Sp. z o.o.</t>
  </si>
  <si>
    <t>Budowa studni kanalizacyjnych o średnicy Ø1000 mm</t>
  </si>
  <si>
    <t>Budowa studni kanalizacyjnych o średnicy Ø425 mm</t>
  </si>
  <si>
    <t>2.3A</t>
  </si>
  <si>
    <t>2.1A</t>
  </si>
  <si>
    <t>Podzadanie 9: Budowa kanalizacji sanitarnej w dzielnicy Czechowice Górne w ulicach: Zamkowa (nr 2 i 3), Mazańcowicka, Kotulińskiego, Kopernika</t>
  </si>
  <si>
    <t>Budowa ogrodzenia  wraz z oświetleniem terenu przepompowni PSC31</t>
  </si>
  <si>
    <t>2.15</t>
  </si>
  <si>
    <t>WYKAZ CEN</t>
  </si>
  <si>
    <t>Ilość</t>
  </si>
  <si>
    <t>Cena jednostkowa [PLN/m], [PLN/kpl]</t>
  </si>
  <si>
    <t>Budowa kanałów grawitacyjnych z rur PVC, o średnicy Ø200 mm</t>
  </si>
  <si>
    <t>Budowa kanałów grawitacyjnych z rur PVC, o średnicy Ø315 mm</t>
  </si>
  <si>
    <t>Budowa rurociągów tłocznych z PE100 o średnicy Ø160 mm</t>
  </si>
  <si>
    <t>2.4A</t>
  </si>
  <si>
    <t>Budowa studni kanalizacyjnych o średnicy Ø1200 mm</t>
  </si>
  <si>
    <t>Nazwa Zamówienia:  Kontrakt IV Budowa kanalizacji sanitarnej na obszarze Czechowic Dziedzic - Południe. Część 3.3 (podzadanie 9)</t>
  </si>
  <si>
    <t>Budowa kanałów grawitacyjnych z rur PVC, o średnicy Ø160 mm</t>
  </si>
  <si>
    <t>2.1B</t>
  </si>
  <si>
    <t>Budowa kanałów grawitacyjnych z rur PE, o średnicy Ø225 mm</t>
  </si>
  <si>
    <t>2.1C</t>
  </si>
  <si>
    <t>Budowa kanałów grawitacyjnych z rur kamionkowych, o średnicy Ø200 mm</t>
  </si>
  <si>
    <t>2.2A</t>
  </si>
  <si>
    <t>Budowa kanałów grawitacyjnych z rur kamionkowych, o średnicy Ø150 mm</t>
  </si>
  <si>
    <t>3.2A</t>
  </si>
  <si>
    <t>Oporniki betonowe wykonywane w ciągu ulicy Mazańcowicka - boczna 1</t>
  </si>
  <si>
    <t>Rozbiórka i odtworzenie nawierzchni wykonywanej w drogach powiatowych (ul. Mazańcowicka, Zamkowa, Kopernika) oraz drogach gminnych (ul. Kotulińskiego, Mazańcowicka-boczna 1)</t>
  </si>
  <si>
    <t>Utwardzenie terenu i wykonanie zjazdu do przepompowni PSC31</t>
  </si>
  <si>
    <t xml:space="preserve">WARTOŚĆ PODATKU VAT 23% [PLN] </t>
  </si>
  <si>
    <t xml:space="preserve">Podzadanie 9 RAZEM WARTOŚĆ BRUTTO [PLN] </t>
  </si>
  <si>
    <t xml:space="preserve">Podzadanie 9 RAZEM WARTOŚĆ NETTO [PLN] </t>
  </si>
  <si>
    <t>NIE WPISYWAĆ RĘCZNIE - Automatyczne obliczenie podatku VAT 23% z sumy wartości netto podzadania 9</t>
  </si>
  <si>
    <t>NIE WPISYWAĆ RĘCZNIE - Autosumowanie wartości netto podzadania 9 oraz wartości podatku VAT 23%</t>
  </si>
  <si>
    <t>PIM.9N</t>
  </si>
  <si>
    <t>PIM.9V</t>
  </si>
  <si>
    <t>PIM.9B</t>
  </si>
  <si>
    <t>PREAMBUŁA DO TABELI ELEMENTÓW ROZLICZENIOWYCH dla Zamówienia pn. Kontrakt IV Budowa kanalizacji sanitarnej na obszarze Czechowic Dziedzic - Południe. Część 3.3 (podzadanie 9)</t>
  </si>
  <si>
    <t xml:space="preserve">Ceny wszystkich pozycji robót powinny zostać podane w PLN
Niezależnie od ograniczeń, jakie mogą sugerować sformułowania dotyczące poszczególnych pozycji w wykazach cen Wykonawca winien mieć pełną świadomość, że kwoty, które wprowadził do Wykazów cen dotyczą robót zakończonych całkowicie pod każdym względem. Przyjmuje się, że Wykonawca jest w pełni świadom wszystkich wymagań i zobowiązań, wyrażonych bezpośrednio, czy też sugerowanych, objętych każdą częścią niniejszego zamówienia i że stosownie do nich wycenił wszystkie pozycje. W związku z powyższym podane kwoty muszą obejmować wszelkie wydatki poboczne i nieprzewidziane oraz ryzyko każdego rodzaju, niezbędne do budowy, ukończenia, uruchomienia i konserwacji całości robót objętych zamówieniem, zgodnie z opisem przedmiotu zamówienia, dokumentacją projektową, umową, przedmiarem robót oraz obowiązującymi przepisami. Kwoty wprowadzone przez Wykonawcę w odniesieniu do wszystkich pozycji w Wykazie cen muszą odzwierciedlać właściwy związek z kosztem wykonywania robót opisanych w zamówieniu. Wszystkie koszty stałe, zyski, koszty ogólne i podobnego rodzaju obciążenia odnoszące się do niniejszego zamówienia jako całości, należy rozdzielić pomiędzy wszystkie kwoty podane w Wykazie cen, podczas gdy koszty dotyczące określonych części zamówienia należy rozciągnąć na te pozycje, których te części dotyczą. Cena zamieszczona w Ofercie będzie ceną łączną za wykonanie umowy i powinna obejmować: 
- wykonanie w/w zakresu prac, prób, pomiarów, prób szczelności; zakupienie materiałów eksploatacyjnych niezbędnych do uruchomienia i przeprowadzenia niezbędnych prób; - zakupienie i rozwieszenie niezbędnych tablic informacyjnych, w tym instrukcji bhp i p-poż; zakup sprzętu bhp i p-poż; opłaty administracyjne; -  zapłata za energię i inne media zużyte w trakcie budowy oraz wykonywania prób;-  zapłata za: zatrudnienie i zakwaterowanie siły roboczej, materiały, transport, opłaty przewozowe, magazynowanie, pracy tymczasowej, koszty wyposażenia technicznego i koszty ogólne, ubezpieczenia, nadzór, zysk i należności ogólne; - obsługę geodezyjną, wykonanie geodezyjnej inwentaryzacji powykonawczej, kamerowanie kanałów . Domniemywa się, że Wykonawca, znając Zakres robót w celu ich wykonania uwzględni w cenie wszystkie elementy, których wykonanie jest konieczne do wypełnienia zadania objętego umową.
Wykonawca wyceniając dany element bierze pod uwagę zakres robót określony we wszystkich  dokumentach  (SIWZ, Umowa, wymogi techniczne). Zakres robót objęty zamówieniem nie obejmuje wykonania przyłączy do zabudowań. Na wykonanie przyłączy Zamawiający ogłosi kolejne postępowanie przetargowe w terminie późniejszym.
Zamawiający przewiduje jedną płatność po wykonaniu i podpisaniu protokołu odbioru końcowego robót objetych Kontraktem. Wynagrodzenie za wykonane prace jest wynagrodzeniem ryczałtowym.
</t>
  </si>
  <si>
    <t>NIE WPISYWAĆ RĘCZNIE - Automatyczne obliczenie sumy wartości netto podzadania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</si>
</sst>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3" x14ac:knownFonts="1">
    <font>
      <sz val="11"/>
      <color theme="1"/>
      <name val="Calibri"/>
      <family val="2"/>
      <charset val="238"/>
      <scheme val="minor"/>
    </font>
    <font>
      <b/>
      <sz val="11"/>
      <color theme="1"/>
      <name val="Calibri"/>
      <family val="2"/>
      <charset val="238"/>
      <scheme val="minor"/>
    </font>
    <font>
      <b/>
      <sz val="8"/>
      <color theme="1"/>
      <name val="Arial"/>
      <family val="2"/>
      <charset val="238"/>
    </font>
    <font>
      <b/>
      <sz val="9"/>
      <name val="Arial"/>
      <family val="2"/>
      <charset val="238"/>
    </font>
    <font>
      <b/>
      <sz val="9"/>
      <color theme="1"/>
      <name val="Arial"/>
      <family val="2"/>
      <charset val="238"/>
    </font>
    <font>
      <b/>
      <i/>
      <sz val="9"/>
      <color theme="1"/>
      <name val="Arial"/>
      <family val="2"/>
      <charset val="238"/>
    </font>
    <font>
      <sz val="9"/>
      <color theme="1"/>
      <name val="Arial"/>
      <family val="2"/>
      <charset val="238"/>
    </font>
    <font>
      <sz val="9"/>
      <name val="Arial"/>
      <family val="2"/>
      <charset val="238"/>
    </font>
    <font>
      <vertAlign val="superscript"/>
      <sz val="9"/>
      <name val="Arial"/>
      <family val="2"/>
      <charset val="238"/>
    </font>
    <font>
      <b/>
      <sz val="14"/>
      <color theme="1"/>
      <name val="Calibri"/>
      <family val="2"/>
      <charset val="238"/>
      <scheme val="minor"/>
    </font>
    <font>
      <b/>
      <sz val="12"/>
      <color theme="1"/>
      <name val="Calibri"/>
      <family val="2"/>
      <charset val="238"/>
      <scheme val="minor"/>
    </font>
    <font>
      <sz val="10"/>
      <color theme="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88">
    <xf numFmtId="0" fontId="0" fillId="0" borderId="0" xfId="0"/>
    <xf numFmtId="0" fontId="7" fillId="0" borderId="1" xfId="0" applyFont="1" applyBorder="1" applyAlignment="1">
      <alignment horizontal="center" vertical="center"/>
    </xf>
    <xf numFmtId="0" fontId="0" fillId="0" borderId="0" xfId="0" applyAlignment="1">
      <alignment vertical="center"/>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4"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3" borderId="1" xfId="0" applyFont="1" applyFill="1" applyBorder="1" applyAlignment="1">
      <alignment vertical="center" wrapText="1"/>
    </xf>
    <xf numFmtId="0" fontId="6" fillId="3" borderId="1" xfId="0"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9" fontId="0" fillId="0" borderId="0" xfId="0" applyNumberFormat="1" applyAlignment="1">
      <alignment vertical="center"/>
    </xf>
    <xf numFmtId="0" fontId="2" fillId="0" borderId="6" xfId="0" applyFont="1" applyBorder="1" applyAlignment="1">
      <alignment horizontal="center" vertical="center" wrapText="1"/>
    </xf>
    <xf numFmtId="0" fontId="2" fillId="0" borderId="6" xfId="0" applyFont="1" applyBorder="1" applyAlignment="1">
      <alignment vertical="center" wrapText="1"/>
    </xf>
    <xf numFmtId="4" fontId="2" fillId="0" borderId="6" xfId="0" applyNumberFormat="1" applyFont="1" applyBorder="1" applyAlignment="1">
      <alignment horizontal="center" vertical="center" wrapText="1"/>
    </xf>
    <xf numFmtId="4" fontId="0" fillId="0" borderId="0" xfId="0" applyNumberFormat="1" applyAlignment="1">
      <alignment horizontal="center" vertical="center"/>
    </xf>
    <xf numFmtId="4" fontId="6" fillId="3" borderId="1" xfId="0" applyNumberFormat="1" applyFont="1" applyFill="1" applyBorder="1" applyAlignment="1">
      <alignment horizontal="center" vertical="center" wrapText="1"/>
    </xf>
    <xf numFmtId="0" fontId="6" fillId="4" borderId="1" xfId="0" applyFont="1" applyFill="1" applyBorder="1" applyAlignment="1">
      <alignment vertical="center" wrapText="1"/>
    </xf>
    <xf numFmtId="0" fontId="6" fillId="0" borderId="24" xfId="0" applyFont="1" applyBorder="1" applyAlignment="1">
      <alignment vertical="center" wrapText="1"/>
    </xf>
    <xf numFmtId="0" fontId="7" fillId="0" borderId="24" xfId="0" applyFont="1" applyBorder="1" applyAlignment="1">
      <alignment horizontal="center" vertical="center"/>
    </xf>
    <xf numFmtId="49" fontId="2" fillId="0" borderId="20"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Border="1" applyAlignment="1">
      <alignment vertical="center" wrapText="1"/>
    </xf>
    <xf numFmtId="49" fontId="2" fillId="0" borderId="25" xfId="0" applyNumberFormat="1" applyFont="1" applyBorder="1" applyAlignment="1">
      <alignment horizontal="center" vertical="center" wrapText="1"/>
    </xf>
    <xf numFmtId="4" fontId="2" fillId="0" borderId="26"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0" borderId="24" xfId="0" applyNumberFormat="1" applyFont="1" applyBorder="1" applyAlignment="1">
      <alignment horizontal="center" vertical="center" wrapText="1"/>
    </xf>
    <xf numFmtId="4" fontId="6" fillId="4" borderId="24"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4"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xf>
    <xf numFmtId="164" fontId="6" fillId="0" borderId="24" xfId="0" applyNumberFormat="1" applyFont="1" applyBorder="1" applyAlignment="1">
      <alignment horizontal="center" vertical="center"/>
    </xf>
    <xf numFmtId="164" fontId="6" fillId="4" borderId="24" xfId="0" applyNumberFormat="1" applyFont="1" applyFill="1" applyBorder="1" applyAlignment="1">
      <alignment horizontal="center" vertical="center" wrapText="1"/>
    </xf>
    <xf numFmtId="4" fontId="2" fillId="0" borderId="8" xfId="0" applyNumberFormat="1" applyFont="1" applyBorder="1" applyAlignment="1">
      <alignment horizontal="center" vertical="center" wrapText="1"/>
    </xf>
    <xf numFmtId="4" fontId="2" fillId="0" borderId="21" xfId="0" applyNumberFormat="1" applyFont="1" applyBorder="1" applyAlignment="1">
      <alignment horizontal="center" vertical="center" wrapText="1"/>
    </xf>
    <xf numFmtId="4" fontId="2" fillId="0" borderId="22" xfId="0" applyNumberFormat="1" applyFont="1" applyBorder="1" applyAlignment="1">
      <alignment horizontal="center" vertical="center" wrapText="1"/>
    </xf>
    <xf numFmtId="0" fontId="0" fillId="2" borderId="1" xfId="0" applyFill="1" applyBorder="1" applyAlignment="1">
      <alignment horizontal="right" vertical="center" wrapText="1"/>
    </xf>
    <xf numFmtId="0" fontId="11" fillId="0" borderId="0" xfId="0" applyFont="1" applyAlignment="1">
      <alignment vertical="center"/>
    </xf>
    <xf numFmtId="0" fontId="1" fillId="2" borderId="13" xfId="0" applyFont="1" applyFill="1" applyBorder="1" applyAlignment="1">
      <alignment horizontal="right" vertical="center" wrapText="1"/>
    </xf>
    <xf numFmtId="0" fontId="1" fillId="2" borderId="10" xfId="0" applyFont="1" applyFill="1" applyBorder="1" applyAlignment="1">
      <alignment horizontal="right" vertical="center" wrapText="1"/>
    </xf>
    <xf numFmtId="49" fontId="4" fillId="2" borderId="9"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xf>
    <xf numFmtId="49" fontId="12" fillId="2" borderId="12" xfId="0" applyNumberFormat="1"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164" fontId="0" fillId="2" borderId="1" xfId="0" applyNumberFormat="1" applyFill="1" applyBorder="1" applyAlignment="1">
      <alignment horizontal="center" vertical="center"/>
    </xf>
    <xf numFmtId="164" fontId="0" fillId="2" borderId="4" xfId="0" applyNumberForma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27" xfId="0" applyNumberFormat="1" applyBorder="1" applyAlignment="1">
      <alignment horizontal="center" vertical="center"/>
    </xf>
    <xf numFmtId="49" fontId="0" fillId="0" borderId="11" xfId="0" applyNumberForma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28" xfId="0" applyFont="1" applyBorder="1" applyAlignment="1">
      <alignment horizontal="left" vertical="center" wrapText="1"/>
    </xf>
    <xf numFmtId="0" fontId="1" fillId="0" borderId="14" xfId="0" applyFont="1" applyBorder="1" applyAlignment="1">
      <alignment horizontal="left" vertical="center" wrapText="1"/>
    </xf>
    <xf numFmtId="164" fontId="1" fillId="2" borderId="10"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0" fontId="3" fillId="2" borderId="23"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10</xdr:col>
      <xdr:colOff>221098</xdr:colOff>
      <xdr:row>6</xdr:row>
      <xdr:rowOff>469</xdr:rowOff>
    </xdr:to>
    <xdr:pic>
      <xdr:nvPicPr>
        <xdr:cNvPr id="2" name="Obraz 1">
          <a:extLst>
            <a:ext uri="{FF2B5EF4-FFF2-40B4-BE49-F238E27FC236}">
              <a16:creationId xmlns:a16="http://schemas.microsoft.com/office/drawing/2014/main" id="{D301971A-4F6B-4A89-90A7-B78DC51C3343}"/>
            </a:ext>
          </a:extLst>
        </xdr:cNvPr>
        <xdr:cNvPicPr>
          <a:picLocks noChangeAspect="1"/>
        </xdr:cNvPicPr>
      </xdr:nvPicPr>
      <xdr:blipFill>
        <a:blip xmlns:r="http://schemas.openxmlformats.org/officeDocument/2006/relationships" r:embed="rId1" cstate="print"/>
        <a:stretch>
          <a:fillRect/>
        </a:stretch>
      </xdr:blipFill>
      <xdr:spPr>
        <a:xfrm>
          <a:off x="561975" y="123825"/>
          <a:ext cx="5755123" cy="1019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230623</xdr:colOff>
      <xdr:row>1</xdr:row>
      <xdr:rowOff>154774</xdr:rowOff>
    </xdr:to>
    <xdr:pic>
      <xdr:nvPicPr>
        <xdr:cNvPr id="2" name="Obraz 1">
          <a:extLst>
            <a:ext uri="{FF2B5EF4-FFF2-40B4-BE49-F238E27FC236}">
              <a16:creationId xmlns:a16="http://schemas.microsoft.com/office/drawing/2014/main" id="{4DED126E-8BAB-499C-B57B-A10DB6542140}"/>
            </a:ext>
          </a:extLst>
        </xdr:cNvPr>
        <xdr:cNvPicPr>
          <a:picLocks noChangeAspect="1"/>
        </xdr:cNvPicPr>
      </xdr:nvPicPr>
      <xdr:blipFill>
        <a:blip xmlns:r="http://schemas.openxmlformats.org/officeDocument/2006/relationships" r:embed="rId1"/>
        <a:stretch>
          <a:fillRect/>
        </a:stretch>
      </xdr:blipFill>
      <xdr:spPr>
        <a:xfrm>
          <a:off x="1009650" y="0"/>
          <a:ext cx="5755123" cy="101202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view="pageBreakPreview" zoomScale="85" zoomScaleSheetLayoutView="85" workbookViewId="0">
      <selection activeCell="A8" sqref="A8:L42"/>
    </sheetView>
  </sheetViews>
  <sheetFormatPr defaultRowHeight="15" x14ac:dyDescent="0.25"/>
  <sheetData>
    <row r="1" spans="1:12" x14ac:dyDescent="0.25">
      <c r="A1" s="50"/>
      <c r="B1" s="51"/>
      <c r="C1" s="51"/>
      <c r="D1" s="51"/>
      <c r="E1" s="51"/>
      <c r="F1" s="51"/>
      <c r="G1" s="51"/>
      <c r="H1" s="51"/>
      <c r="I1" s="51"/>
      <c r="J1" s="51"/>
      <c r="K1" s="51"/>
      <c r="L1" s="52"/>
    </row>
    <row r="2" spans="1:12" x14ac:dyDescent="0.25">
      <c r="A2" s="53"/>
      <c r="B2" s="54"/>
      <c r="C2" s="54"/>
      <c r="D2" s="54"/>
      <c r="E2" s="54"/>
      <c r="F2" s="54"/>
      <c r="G2" s="54"/>
      <c r="H2" s="54"/>
      <c r="I2" s="54"/>
      <c r="J2" s="54"/>
      <c r="K2" s="54"/>
      <c r="L2" s="55"/>
    </row>
    <row r="3" spans="1:12" x14ac:dyDescent="0.25">
      <c r="A3" s="53"/>
      <c r="B3" s="54"/>
      <c r="C3" s="54"/>
      <c r="D3" s="54"/>
      <c r="E3" s="54"/>
      <c r="F3" s="54"/>
      <c r="G3" s="54"/>
      <c r="H3" s="54"/>
      <c r="I3" s="54"/>
      <c r="J3" s="54"/>
      <c r="K3" s="54"/>
      <c r="L3" s="55"/>
    </row>
    <row r="4" spans="1:12" x14ac:dyDescent="0.25">
      <c r="A4" s="53"/>
      <c r="B4" s="54"/>
      <c r="C4" s="54"/>
      <c r="D4" s="54"/>
      <c r="E4" s="54"/>
      <c r="F4" s="54"/>
      <c r="G4" s="54"/>
      <c r="H4" s="54"/>
      <c r="I4" s="54"/>
      <c r="J4" s="54"/>
      <c r="K4" s="54"/>
      <c r="L4" s="55"/>
    </row>
    <row r="5" spans="1:12" x14ac:dyDescent="0.25">
      <c r="A5" s="53"/>
      <c r="B5" s="54"/>
      <c r="C5" s="54"/>
      <c r="D5" s="54"/>
      <c r="E5" s="54"/>
      <c r="F5" s="54"/>
      <c r="G5" s="54"/>
      <c r="H5" s="54"/>
      <c r="I5" s="54"/>
      <c r="J5" s="54"/>
      <c r="K5" s="54"/>
      <c r="L5" s="55"/>
    </row>
    <row r="6" spans="1:12" x14ac:dyDescent="0.25">
      <c r="A6" s="53"/>
      <c r="B6" s="54"/>
      <c r="C6" s="54"/>
      <c r="D6" s="54"/>
      <c r="E6" s="54"/>
      <c r="F6" s="54"/>
      <c r="G6" s="54"/>
      <c r="H6" s="54"/>
      <c r="I6" s="54"/>
      <c r="J6" s="54"/>
      <c r="K6" s="54"/>
      <c r="L6" s="55"/>
    </row>
    <row r="7" spans="1:12" ht="45.75" customHeight="1" x14ac:dyDescent="0.25">
      <c r="A7" s="56" t="s">
        <v>56</v>
      </c>
      <c r="B7" s="57"/>
      <c r="C7" s="57"/>
      <c r="D7" s="57"/>
      <c r="E7" s="57"/>
      <c r="F7" s="57"/>
      <c r="G7" s="57"/>
      <c r="H7" s="57"/>
      <c r="I7" s="57"/>
      <c r="J7" s="57"/>
      <c r="K7" s="57"/>
      <c r="L7" s="58"/>
    </row>
    <row r="8" spans="1:12" ht="15" customHeight="1" x14ac:dyDescent="0.25">
      <c r="A8" s="59" t="s">
        <v>57</v>
      </c>
      <c r="B8" s="60"/>
      <c r="C8" s="60"/>
      <c r="D8" s="60"/>
      <c r="E8" s="60"/>
      <c r="F8" s="60"/>
      <c r="G8" s="60"/>
      <c r="H8" s="60"/>
      <c r="I8" s="60"/>
      <c r="J8" s="60"/>
      <c r="K8" s="60"/>
      <c r="L8" s="61"/>
    </row>
    <row r="9" spans="1:12" x14ac:dyDescent="0.25">
      <c r="A9" s="59"/>
      <c r="B9" s="60"/>
      <c r="C9" s="60"/>
      <c r="D9" s="60"/>
      <c r="E9" s="60"/>
      <c r="F9" s="60"/>
      <c r="G9" s="60"/>
      <c r="H9" s="60"/>
      <c r="I9" s="60"/>
      <c r="J9" s="60"/>
      <c r="K9" s="60"/>
      <c r="L9" s="61"/>
    </row>
    <row r="10" spans="1:12" x14ac:dyDescent="0.25">
      <c r="A10" s="59"/>
      <c r="B10" s="60"/>
      <c r="C10" s="60"/>
      <c r="D10" s="60"/>
      <c r="E10" s="60"/>
      <c r="F10" s="60"/>
      <c r="G10" s="60"/>
      <c r="H10" s="60"/>
      <c r="I10" s="60"/>
      <c r="J10" s="60"/>
      <c r="K10" s="60"/>
      <c r="L10" s="61"/>
    </row>
    <row r="11" spans="1:12" x14ac:dyDescent="0.25">
      <c r="A11" s="59"/>
      <c r="B11" s="60"/>
      <c r="C11" s="60"/>
      <c r="D11" s="60"/>
      <c r="E11" s="60"/>
      <c r="F11" s="60"/>
      <c r="G11" s="60"/>
      <c r="H11" s="60"/>
      <c r="I11" s="60"/>
      <c r="J11" s="60"/>
      <c r="K11" s="60"/>
      <c r="L11" s="61"/>
    </row>
    <row r="12" spans="1:12" x14ac:dyDescent="0.25">
      <c r="A12" s="59"/>
      <c r="B12" s="60"/>
      <c r="C12" s="60"/>
      <c r="D12" s="60"/>
      <c r="E12" s="60"/>
      <c r="F12" s="60"/>
      <c r="G12" s="60"/>
      <c r="H12" s="60"/>
      <c r="I12" s="60"/>
      <c r="J12" s="60"/>
      <c r="K12" s="60"/>
      <c r="L12" s="61"/>
    </row>
    <row r="13" spans="1:12" x14ac:dyDescent="0.25">
      <c r="A13" s="59"/>
      <c r="B13" s="60"/>
      <c r="C13" s="60"/>
      <c r="D13" s="60"/>
      <c r="E13" s="60"/>
      <c r="F13" s="60"/>
      <c r="G13" s="60"/>
      <c r="H13" s="60"/>
      <c r="I13" s="60"/>
      <c r="J13" s="60"/>
      <c r="K13" s="60"/>
      <c r="L13" s="61"/>
    </row>
    <row r="14" spans="1:12" x14ac:dyDescent="0.25">
      <c r="A14" s="59"/>
      <c r="B14" s="60"/>
      <c r="C14" s="60"/>
      <c r="D14" s="60"/>
      <c r="E14" s="60"/>
      <c r="F14" s="60"/>
      <c r="G14" s="60"/>
      <c r="H14" s="60"/>
      <c r="I14" s="60"/>
      <c r="J14" s="60"/>
      <c r="K14" s="60"/>
      <c r="L14" s="61"/>
    </row>
    <row r="15" spans="1:12" x14ac:dyDescent="0.25">
      <c r="A15" s="59"/>
      <c r="B15" s="60"/>
      <c r="C15" s="60"/>
      <c r="D15" s="60"/>
      <c r="E15" s="60"/>
      <c r="F15" s="60"/>
      <c r="G15" s="60"/>
      <c r="H15" s="60"/>
      <c r="I15" s="60"/>
      <c r="J15" s="60"/>
      <c r="K15" s="60"/>
      <c r="L15" s="61"/>
    </row>
    <row r="16" spans="1:12" x14ac:dyDescent="0.25">
      <c r="A16" s="59"/>
      <c r="B16" s="60"/>
      <c r="C16" s="60"/>
      <c r="D16" s="60"/>
      <c r="E16" s="60"/>
      <c r="F16" s="60"/>
      <c r="G16" s="60"/>
      <c r="H16" s="60"/>
      <c r="I16" s="60"/>
      <c r="J16" s="60"/>
      <c r="K16" s="60"/>
      <c r="L16" s="61"/>
    </row>
    <row r="17" spans="1:12" x14ac:dyDescent="0.25">
      <c r="A17" s="59"/>
      <c r="B17" s="60"/>
      <c r="C17" s="60"/>
      <c r="D17" s="60"/>
      <c r="E17" s="60"/>
      <c r="F17" s="60"/>
      <c r="G17" s="60"/>
      <c r="H17" s="60"/>
      <c r="I17" s="60"/>
      <c r="J17" s="60"/>
      <c r="K17" s="60"/>
      <c r="L17" s="61"/>
    </row>
    <row r="18" spans="1:12" x14ac:dyDescent="0.25">
      <c r="A18" s="59"/>
      <c r="B18" s="60"/>
      <c r="C18" s="60"/>
      <c r="D18" s="60"/>
      <c r="E18" s="60"/>
      <c r="F18" s="60"/>
      <c r="G18" s="60"/>
      <c r="H18" s="60"/>
      <c r="I18" s="60"/>
      <c r="J18" s="60"/>
      <c r="K18" s="60"/>
      <c r="L18" s="61"/>
    </row>
    <row r="19" spans="1:12" x14ac:dyDescent="0.25">
      <c r="A19" s="59"/>
      <c r="B19" s="60"/>
      <c r="C19" s="60"/>
      <c r="D19" s="60"/>
      <c r="E19" s="60"/>
      <c r="F19" s="60"/>
      <c r="G19" s="60"/>
      <c r="H19" s="60"/>
      <c r="I19" s="60"/>
      <c r="J19" s="60"/>
      <c r="K19" s="60"/>
      <c r="L19" s="61"/>
    </row>
    <row r="20" spans="1:12" x14ac:dyDescent="0.25">
      <c r="A20" s="59"/>
      <c r="B20" s="60"/>
      <c r="C20" s="60"/>
      <c r="D20" s="60"/>
      <c r="E20" s="60"/>
      <c r="F20" s="60"/>
      <c r="G20" s="60"/>
      <c r="H20" s="60"/>
      <c r="I20" s="60"/>
      <c r="J20" s="60"/>
      <c r="K20" s="60"/>
      <c r="L20" s="61"/>
    </row>
    <row r="21" spans="1:12" x14ac:dyDescent="0.25">
      <c r="A21" s="59"/>
      <c r="B21" s="60"/>
      <c r="C21" s="60"/>
      <c r="D21" s="60"/>
      <c r="E21" s="60"/>
      <c r="F21" s="60"/>
      <c r="G21" s="60"/>
      <c r="H21" s="60"/>
      <c r="I21" s="60"/>
      <c r="J21" s="60"/>
      <c r="K21" s="60"/>
      <c r="L21" s="61"/>
    </row>
    <row r="22" spans="1:12" x14ac:dyDescent="0.25">
      <c r="A22" s="59"/>
      <c r="B22" s="60"/>
      <c r="C22" s="60"/>
      <c r="D22" s="60"/>
      <c r="E22" s="60"/>
      <c r="F22" s="60"/>
      <c r="G22" s="60"/>
      <c r="H22" s="60"/>
      <c r="I22" s="60"/>
      <c r="J22" s="60"/>
      <c r="K22" s="60"/>
      <c r="L22" s="61"/>
    </row>
    <row r="23" spans="1:12" x14ac:dyDescent="0.25">
      <c r="A23" s="59"/>
      <c r="B23" s="60"/>
      <c r="C23" s="60"/>
      <c r="D23" s="60"/>
      <c r="E23" s="60"/>
      <c r="F23" s="60"/>
      <c r="G23" s="60"/>
      <c r="H23" s="60"/>
      <c r="I23" s="60"/>
      <c r="J23" s="60"/>
      <c r="K23" s="60"/>
      <c r="L23" s="61"/>
    </row>
    <row r="24" spans="1:12" x14ac:dyDescent="0.25">
      <c r="A24" s="59"/>
      <c r="B24" s="60"/>
      <c r="C24" s="60"/>
      <c r="D24" s="60"/>
      <c r="E24" s="60"/>
      <c r="F24" s="60"/>
      <c r="G24" s="60"/>
      <c r="H24" s="60"/>
      <c r="I24" s="60"/>
      <c r="J24" s="60"/>
      <c r="K24" s="60"/>
      <c r="L24" s="61"/>
    </row>
    <row r="25" spans="1:12" x14ac:dyDescent="0.25">
      <c r="A25" s="59"/>
      <c r="B25" s="60"/>
      <c r="C25" s="60"/>
      <c r="D25" s="60"/>
      <c r="E25" s="60"/>
      <c r="F25" s="60"/>
      <c r="G25" s="60"/>
      <c r="H25" s="60"/>
      <c r="I25" s="60"/>
      <c r="J25" s="60"/>
      <c r="K25" s="60"/>
      <c r="L25" s="61"/>
    </row>
    <row r="26" spans="1:12" x14ac:dyDescent="0.25">
      <c r="A26" s="59"/>
      <c r="B26" s="60"/>
      <c r="C26" s="60"/>
      <c r="D26" s="60"/>
      <c r="E26" s="60"/>
      <c r="F26" s="60"/>
      <c r="G26" s="60"/>
      <c r="H26" s="60"/>
      <c r="I26" s="60"/>
      <c r="J26" s="60"/>
      <c r="K26" s="60"/>
      <c r="L26" s="61"/>
    </row>
    <row r="27" spans="1:12" x14ac:dyDescent="0.25">
      <c r="A27" s="59"/>
      <c r="B27" s="60"/>
      <c r="C27" s="60"/>
      <c r="D27" s="60"/>
      <c r="E27" s="60"/>
      <c r="F27" s="60"/>
      <c r="G27" s="60"/>
      <c r="H27" s="60"/>
      <c r="I27" s="60"/>
      <c r="J27" s="60"/>
      <c r="K27" s="60"/>
      <c r="L27" s="61"/>
    </row>
    <row r="28" spans="1:12" x14ac:dyDescent="0.25">
      <c r="A28" s="59"/>
      <c r="B28" s="60"/>
      <c r="C28" s="60"/>
      <c r="D28" s="60"/>
      <c r="E28" s="60"/>
      <c r="F28" s="60"/>
      <c r="G28" s="60"/>
      <c r="H28" s="60"/>
      <c r="I28" s="60"/>
      <c r="J28" s="60"/>
      <c r="K28" s="60"/>
      <c r="L28" s="61"/>
    </row>
    <row r="29" spans="1:12" x14ac:dyDescent="0.25">
      <c r="A29" s="59"/>
      <c r="B29" s="60"/>
      <c r="C29" s="60"/>
      <c r="D29" s="60"/>
      <c r="E29" s="60"/>
      <c r="F29" s="60"/>
      <c r="G29" s="60"/>
      <c r="H29" s="60"/>
      <c r="I29" s="60"/>
      <c r="J29" s="60"/>
      <c r="K29" s="60"/>
      <c r="L29" s="61"/>
    </row>
    <row r="30" spans="1:12" x14ac:dyDescent="0.25">
      <c r="A30" s="59"/>
      <c r="B30" s="60"/>
      <c r="C30" s="60"/>
      <c r="D30" s="60"/>
      <c r="E30" s="60"/>
      <c r="F30" s="60"/>
      <c r="G30" s="60"/>
      <c r="H30" s="60"/>
      <c r="I30" s="60"/>
      <c r="J30" s="60"/>
      <c r="K30" s="60"/>
      <c r="L30" s="61"/>
    </row>
    <row r="31" spans="1:12" x14ac:dyDescent="0.25">
      <c r="A31" s="59"/>
      <c r="B31" s="60"/>
      <c r="C31" s="60"/>
      <c r="D31" s="60"/>
      <c r="E31" s="60"/>
      <c r="F31" s="60"/>
      <c r="G31" s="60"/>
      <c r="H31" s="60"/>
      <c r="I31" s="60"/>
      <c r="J31" s="60"/>
      <c r="K31" s="60"/>
      <c r="L31" s="61"/>
    </row>
    <row r="32" spans="1:12" x14ac:dyDescent="0.25">
      <c r="A32" s="59"/>
      <c r="B32" s="60"/>
      <c r="C32" s="60"/>
      <c r="D32" s="60"/>
      <c r="E32" s="60"/>
      <c r="F32" s="60"/>
      <c r="G32" s="60"/>
      <c r="H32" s="60"/>
      <c r="I32" s="60"/>
      <c r="J32" s="60"/>
      <c r="K32" s="60"/>
      <c r="L32" s="61"/>
    </row>
    <row r="33" spans="1:12" x14ac:dyDescent="0.25">
      <c r="A33" s="59"/>
      <c r="B33" s="60"/>
      <c r="C33" s="60"/>
      <c r="D33" s="60"/>
      <c r="E33" s="60"/>
      <c r="F33" s="60"/>
      <c r="G33" s="60"/>
      <c r="H33" s="60"/>
      <c r="I33" s="60"/>
      <c r="J33" s="60"/>
      <c r="K33" s="60"/>
      <c r="L33" s="61"/>
    </row>
    <row r="34" spans="1:12" x14ac:dyDescent="0.25">
      <c r="A34" s="59"/>
      <c r="B34" s="60"/>
      <c r="C34" s="60"/>
      <c r="D34" s="60"/>
      <c r="E34" s="60"/>
      <c r="F34" s="60"/>
      <c r="G34" s="60"/>
      <c r="H34" s="60"/>
      <c r="I34" s="60"/>
      <c r="J34" s="60"/>
      <c r="K34" s="60"/>
      <c r="L34" s="61"/>
    </row>
    <row r="35" spans="1:12" x14ac:dyDescent="0.25">
      <c r="A35" s="59"/>
      <c r="B35" s="60"/>
      <c r="C35" s="60"/>
      <c r="D35" s="60"/>
      <c r="E35" s="60"/>
      <c r="F35" s="60"/>
      <c r="G35" s="60"/>
      <c r="H35" s="60"/>
      <c r="I35" s="60"/>
      <c r="J35" s="60"/>
      <c r="K35" s="60"/>
      <c r="L35" s="61"/>
    </row>
    <row r="36" spans="1:12" x14ac:dyDescent="0.25">
      <c r="A36" s="59"/>
      <c r="B36" s="60"/>
      <c r="C36" s="60"/>
      <c r="D36" s="60"/>
      <c r="E36" s="60"/>
      <c r="F36" s="60"/>
      <c r="G36" s="60"/>
      <c r="H36" s="60"/>
      <c r="I36" s="60"/>
      <c r="J36" s="60"/>
      <c r="K36" s="60"/>
      <c r="L36" s="61"/>
    </row>
    <row r="37" spans="1:12" x14ac:dyDescent="0.25">
      <c r="A37" s="59"/>
      <c r="B37" s="60"/>
      <c r="C37" s="60"/>
      <c r="D37" s="60"/>
      <c r="E37" s="60"/>
      <c r="F37" s="60"/>
      <c r="G37" s="60"/>
      <c r="H37" s="60"/>
      <c r="I37" s="60"/>
      <c r="J37" s="60"/>
      <c r="K37" s="60"/>
      <c r="L37" s="61"/>
    </row>
    <row r="38" spans="1:12" x14ac:dyDescent="0.25">
      <c r="A38" s="59"/>
      <c r="B38" s="60"/>
      <c r="C38" s="60"/>
      <c r="D38" s="60"/>
      <c r="E38" s="60"/>
      <c r="F38" s="60"/>
      <c r="G38" s="60"/>
      <c r="H38" s="60"/>
      <c r="I38" s="60"/>
      <c r="J38" s="60"/>
      <c r="K38" s="60"/>
      <c r="L38" s="61"/>
    </row>
    <row r="39" spans="1:12" x14ac:dyDescent="0.25">
      <c r="A39" s="59"/>
      <c r="B39" s="60"/>
      <c r="C39" s="60"/>
      <c r="D39" s="60"/>
      <c r="E39" s="60"/>
      <c r="F39" s="60"/>
      <c r="G39" s="60"/>
      <c r="H39" s="60"/>
      <c r="I39" s="60"/>
      <c r="J39" s="60"/>
      <c r="K39" s="60"/>
      <c r="L39" s="61"/>
    </row>
    <row r="40" spans="1:12" x14ac:dyDescent="0.25">
      <c r="A40" s="59"/>
      <c r="B40" s="60"/>
      <c r="C40" s="60"/>
      <c r="D40" s="60"/>
      <c r="E40" s="60"/>
      <c r="F40" s="60"/>
      <c r="G40" s="60"/>
      <c r="H40" s="60"/>
      <c r="I40" s="60"/>
      <c r="J40" s="60"/>
      <c r="K40" s="60"/>
      <c r="L40" s="61"/>
    </row>
    <row r="41" spans="1:12" x14ac:dyDescent="0.25">
      <c r="A41" s="59"/>
      <c r="B41" s="60"/>
      <c r="C41" s="60"/>
      <c r="D41" s="60"/>
      <c r="E41" s="60"/>
      <c r="F41" s="60"/>
      <c r="G41" s="60"/>
      <c r="H41" s="60"/>
      <c r="I41" s="60"/>
      <c r="J41" s="60"/>
      <c r="K41" s="60"/>
      <c r="L41" s="61"/>
    </row>
    <row r="42" spans="1:12" x14ac:dyDescent="0.25">
      <c r="A42" s="62"/>
      <c r="B42" s="63"/>
      <c r="C42" s="63"/>
      <c r="D42" s="63"/>
      <c r="E42" s="63"/>
      <c r="F42" s="63"/>
      <c r="G42" s="63"/>
      <c r="H42" s="63"/>
      <c r="I42" s="63"/>
      <c r="J42" s="63"/>
      <c r="K42" s="63"/>
      <c r="L42" s="64"/>
    </row>
  </sheetData>
  <sheetProtection algorithmName="SHA-512" hashValue="/B/KqrycOuj7hMxDSiJD5rMi7bYlrwSiEWkvCCiJYWKXoJKVpPWSkZDOWKoa19NfgefcC6Cci1oJCB1UPNpetg==" saltValue="RtOXBEzCzJMhUhqgkTGqvg==" spinCount="100000" sheet="1" objects="1" scenarios="1"/>
  <mergeCells count="3">
    <mergeCell ref="A1:L6"/>
    <mergeCell ref="A7:L7"/>
    <mergeCell ref="A8:L42"/>
  </mergeCell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9"/>
  <sheetViews>
    <sheetView tabSelected="1" view="pageBreakPreview" zoomScaleSheetLayoutView="100" workbookViewId="0">
      <pane xSplit="6" ySplit="7" topLeftCell="G8" activePane="bottomRight" state="frozen"/>
      <selection pane="topRight" activeCell="H1" sqref="H1"/>
      <selection pane="bottomLeft" activeCell="A8" sqref="A8"/>
      <selection pane="bottomRight" activeCell="E26" sqref="E26"/>
    </sheetView>
  </sheetViews>
  <sheetFormatPr defaultRowHeight="15" x14ac:dyDescent="0.25"/>
  <cols>
    <col min="1" max="1" width="6.85546875" style="15" customWidth="1"/>
    <col min="2" max="2" width="61.42578125" style="2" customWidth="1"/>
    <col min="3" max="3" width="7" style="2" customWidth="1"/>
    <col min="4" max="5" width="14.42578125" style="19" customWidth="1"/>
    <col min="6" max="6" width="12" style="19" customWidth="1"/>
    <col min="7" max="16384" width="9.140625" style="2"/>
  </cols>
  <sheetData>
    <row r="1" spans="1:6" ht="67.5" customHeight="1" x14ac:dyDescent="0.25">
      <c r="A1" s="69"/>
      <c r="B1" s="70"/>
      <c r="C1" s="70"/>
      <c r="D1" s="70"/>
      <c r="E1" s="71"/>
      <c r="F1" s="72"/>
    </row>
    <row r="2" spans="1:6" ht="30" customHeight="1" x14ac:dyDescent="0.25">
      <c r="A2" s="73" t="s">
        <v>28</v>
      </c>
      <c r="B2" s="74"/>
      <c r="C2" s="74"/>
      <c r="D2" s="74"/>
      <c r="E2" s="75"/>
      <c r="F2" s="76"/>
    </row>
    <row r="3" spans="1:6" ht="39" customHeight="1" x14ac:dyDescent="0.25">
      <c r="A3" s="77" t="s">
        <v>18</v>
      </c>
      <c r="B3" s="78"/>
      <c r="C3" s="78"/>
      <c r="D3" s="78"/>
      <c r="E3" s="79"/>
      <c r="F3" s="80"/>
    </row>
    <row r="4" spans="1:6" ht="35.25" customHeight="1" x14ac:dyDescent="0.25">
      <c r="A4" s="77" t="s">
        <v>20</v>
      </c>
      <c r="B4" s="78"/>
      <c r="C4" s="78"/>
      <c r="D4" s="78"/>
      <c r="E4" s="79"/>
      <c r="F4" s="80"/>
    </row>
    <row r="5" spans="1:6" ht="35.25" customHeight="1" thickBot="1" x14ac:dyDescent="0.3">
      <c r="A5" s="81" t="s">
        <v>36</v>
      </c>
      <c r="B5" s="82"/>
      <c r="C5" s="82"/>
      <c r="D5" s="82"/>
      <c r="E5" s="83"/>
      <c r="F5" s="84"/>
    </row>
    <row r="6" spans="1:6" ht="45.75" thickBot="1" x14ac:dyDescent="0.3">
      <c r="A6" s="24" t="s">
        <v>0</v>
      </c>
      <c r="B6" s="26" t="s">
        <v>1</v>
      </c>
      <c r="C6" s="25" t="s">
        <v>2</v>
      </c>
      <c r="D6" s="41" t="s">
        <v>29</v>
      </c>
      <c r="E6" s="41" t="s">
        <v>30</v>
      </c>
      <c r="F6" s="42" t="s">
        <v>3</v>
      </c>
    </row>
    <row r="7" spans="1:6" ht="8.25" customHeight="1" x14ac:dyDescent="0.25">
      <c r="A7" s="27"/>
      <c r="B7" s="17"/>
      <c r="C7" s="16"/>
      <c r="D7" s="18"/>
      <c r="E7" s="40"/>
      <c r="F7" s="28"/>
    </row>
    <row r="8" spans="1:6" ht="39" customHeight="1" x14ac:dyDescent="0.25">
      <c r="A8" s="87" t="s">
        <v>25</v>
      </c>
      <c r="B8" s="87"/>
      <c r="C8" s="87"/>
      <c r="D8" s="87"/>
      <c r="E8" s="87"/>
      <c r="F8" s="87"/>
    </row>
    <row r="9" spans="1:6" ht="30" customHeight="1" x14ac:dyDescent="0.25">
      <c r="A9" s="29">
        <v>1</v>
      </c>
      <c r="B9" s="4" t="s">
        <v>4</v>
      </c>
      <c r="C9" s="3"/>
      <c r="D9" s="14"/>
      <c r="E9" s="14"/>
      <c r="F9" s="14"/>
    </row>
    <row r="10" spans="1:6" ht="41.25" customHeight="1" x14ac:dyDescent="0.25">
      <c r="A10" s="30" t="s">
        <v>6</v>
      </c>
      <c r="B10" s="5" t="s">
        <v>7</v>
      </c>
      <c r="C10" s="6" t="s">
        <v>5</v>
      </c>
      <c r="D10" s="7">
        <v>1</v>
      </c>
      <c r="E10" s="35">
        <v>0</v>
      </c>
      <c r="F10" s="35">
        <f>ROUND(D10*E10,2)</f>
        <v>0</v>
      </c>
    </row>
    <row r="11" spans="1:6" ht="30" customHeight="1" x14ac:dyDescent="0.25">
      <c r="A11" s="29">
        <v>2</v>
      </c>
      <c r="B11" s="4" t="s">
        <v>8</v>
      </c>
      <c r="C11" s="3"/>
      <c r="D11" s="14"/>
      <c r="E11" s="14"/>
      <c r="F11" s="34"/>
    </row>
    <row r="12" spans="1:6" ht="41.25" customHeight="1" x14ac:dyDescent="0.25">
      <c r="A12" s="30" t="s">
        <v>9</v>
      </c>
      <c r="B12" s="5" t="s">
        <v>31</v>
      </c>
      <c r="C12" s="6" t="s">
        <v>10</v>
      </c>
      <c r="D12" s="7">
        <v>253</v>
      </c>
      <c r="E12" s="35">
        <v>0</v>
      </c>
      <c r="F12" s="36">
        <f>ROUND(D12*E12,2)</f>
        <v>0</v>
      </c>
    </row>
    <row r="13" spans="1:6" ht="41.25" customHeight="1" x14ac:dyDescent="0.25">
      <c r="A13" s="30" t="s">
        <v>24</v>
      </c>
      <c r="B13" s="5" t="s">
        <v>32</v>
      </c>
      <c r="C13" s="6" t="s">
        <v>10</v>
      </c>
      <c r="D13" s="7">
        <v>53.4</v>
      </c>
      <c r="E13" s="35">
        <v>0</v>
      </c>
      <c r="F13" s="36">
        <f t="shared" ref="F13:F26" si="0">ROUND(D13*E13,2)</f>
        <v>0</v>
      </c>
    </row>
    <row r="14" spans="1:6" ht="41.25" customHeight="1" x14ac:dyDescent="0.25">
      <c r="A14" s="30" t="s">
        <v>38</v>
      </c>
      <c r="B14" s="5" t="s">
        <v>39</v>
      </c>
      <c r="C14" s="6" t="s">
        <v>10</v>
      </c>
      <c r="D14" s="7">
        <v>282.89999999999998</v>
      </c>
      <c r="E14" s="35">
        <v>0</v>
      </c>
      <c r="F14" s="36">
        <f>ROUND(D14*E14,2)</f>
        <v>0</v>
      </c>
    </row>
    <row r="15" spans="1:6" ht="41.25" customHeight="1" x14ac:dyDescent="0.25">
      <c r="A15" s="30" t="s">
        <v>40</v>
      </c>
      <c r="B15" s="5" t="s">
        <v>41</v>
      </c>
      <c r="C15" s="6" t="s">
        <v>10</v>
      </c>
      <c r="D15" s="7">
        <v>29.4</v>
      </c>
      <c r="E15" s="35">
        <v>0</v>
      </c>
      <c r="F15" s="36">
        <f>ROUND(D15*E15,2)</f>
        <v>0</v>
      </c>
    </row>
    <row r="16" spans="1:6" ht="41.25" customHeight="1" x14ac:dyDescent="0.25">
      <c r="A16" s="30" t="s">
        <v>11</v>
      </c>
      <c r="B16" s="5" t="s">
        <v>37</v>
      </c>
      <c r="C16" s="6" t="s">
        <v>10</v>
      </c>
      <c r="D16" s="7">
        <v>93.8</v>
      </c>
      <c r="E16" s="35">
        <v>0</v>
      </c>
      <c r="F16" s="36">
        <f t="shared" si="0"/>
        <v>0</v>
      </c>
    </row>
    <row r="17" spans="1:7" ht="41.25" customHeight="1" x14ac:dyDescent="0.25">
      <c r="A17" s="30" t="s">
        <v>42</v>
      </c>
      <c r="B17" s="5" t="s">
        <v>43</v>
      </c>
      <c r="C17" s="6" t="s">
        <v>10</v>
      </c>
      <c r="D17" s="7">
        <v>15.6</v>
      </c>
      <c r="E17" s="35">
        <v>0</v>
      </c>
      <c r="F17" s="36">
        <f t="shared" ref="F17" si="1">ROUND(D17*E17,2)</f>
        <v>0</v>
      </c>
    </row>
    <row r="18" spans="1:7" ht="41.25" customHeight="1" x14ac:dyDescent="0.25">
      <c r="A18" s="30" t="s">
        <v>23</v>
      </c>
      <c r="B18" s="5" t="s">
        <v>33</v>
      </c>
      <c r="C18" s="6" t="s">
        <v>10</v>
      </c>
      <c r="D18" s="7">
        <v>40.5</v>
      </c>
      <c r="E18" s="35">
        <v>0</v>
      </c>
      <c r="F18" s="36">
        <f t="shared" si="0"/>
        <v>0</v>
      </c>
    </row>
    <row r="19" spans="1:7" ht="41.25" customHeight="1" x14ac:dyDescent="0.25">
      <c r="A19" s="30" t="s">
        <v>12</v>
      </c>
      <c r="B19" s="21" t="s">
        <v>21</v>
      </c>
      <c r="C19" s="6" t="s">
        <v>5</v>
      </c>
      <c r="D19" s="7">
        <v>20</v>
      </c>
      <c r="E19" s="35">
        <v>0</v>
      </c>
      <c r="F19" s="36">
        <f t="shared" si="0"/>
        <v>0</v>
      </c>
    </row>
    <row r="20" spans="1:7" ht="41.25" customHeight="1" x14ac:dyDescent="0.25">
      <c r="A20" s="30" t="s">
        <v>34</v>
      </c>
      <c r="B20" s="21" t="s">
        <v>35</v>
      </c>
      <c r="C20" s="6" t="s">
        <v>5</v>
      </c>
      <c r="D20" s="7">
        <v>2</v>
      </c>
      <c r="E20" s="35">
        <v>0</v>
      </c>
      <c r="F20" s="36">
        <f t="shared" ref="F20" si="2">ROUND(D20*E20,2)</f>
        <v>0</v>
      </c>
    </row>
    <row r="21" spans="1:7" ht="41.25" customHeight="1" x14ac:dyDescent="0.25">
      <c r="A21" s="30" t="s">
        <v>13</v>
      </c>
      <c r="B21" s="21" t="s">
        <v>22</v>
      </c>
      <c r="C21" s="6" t="s">
        <v>5</v>
      </c>
      <c r="D21" s="8">
        <v>12</v>
      </c>
      <c r="E21" s="35">
        <v>0</v>
      </c>
      <c r="F21" s="36">
        <f t="shared" si="0"/>
        <v>0</v>
      </c>
    </row>
    <row r="22" spans="1:7" ht="41.25" customHeight="1" x14ac:dyDescent="0.25">
      <c r="A22" s="30" t="s">
        <v>14</v>
      </c>
      <c r="B22" s="9" t="s">
        <v>26</v>
      </c>
      <c r="C22" s="10" t="s">
        <v>5</v>
      </c>
      <c r="D22" s="11">
        <v>1</v>
      </c>
      <c r="E22" s="35">
        <v>0</v>
      </c>
      <c r="F22" s="36">
        <f t="shared" si="0"/>
        <v>0</v>
      </c>
    </row>
    <row r="23" spans="1:7" ht="41.25" customHeight="1" x14ac:dyDescent="0.25">
      <c r="A23" s="30" t="s">
        <v>27</v>
      </c>
      <c r="B23" s="9" t="s">
        <v>47</v>
      </c>
      <c r="C23" s="1" t="s">
        <v>5</v>
      </c>
      <c r="D23" s="11">
        <v>1</v>
      </c>
      <c r="E23" s="35">
        <v>0</v>
      </c>
      <c r="F23" s="36">
        <f t="shared" si="0"/>
        <v>0</v>
      </c>
    </row>
    <row r="24" spans="1:7" ht="30" customHeight="1" x14ac:dyDescent="0.25">
      <c r="A24" s="31" t="s">
        <v>19</v>
      </c>
      <c r="B24" s="12" t="s">
        <v>15</v>
      </c>
      <c r="C24" s="13"/>
      <c r="D24" s="20"/>
      <c r="E24" s="20"/>
      <c r="F24" s="34"/>
    </row>
    <row r="25" spans="1:7" ht="41.25" customHeight="1" x14ac:dyDescent="0.25">
      <c r="A25" s="32" t="s">
        <v>17</v>
      </c>
      <c r="B25" s="22" t="s">
        <v>46</v>
      </c>
      <c r="C25" s="23" t="s">
        <v>16</v>
      </c>
      <c r="D25" s="33">
        <v>1840.6</v>
      </c>
      <c r="E25" s="39">
        <v>0</v>
      </c>
      <c r="F25" s="37">
        <f t="shared" ref="F25" si="3">ROUND(D25*E25,2)</f>
        <v>0</v>
      </c>
    </row>
    <row r="26" spans="1:7" ht="41.25" customHeight="1" thickBot="1" x14ac:dyDescent="0.3">
      <c r="A26" s="32" t="s">
        <v>44</v>
      </c>
      <c r="B26" s="22" t="s">
        <v>45</v>
      </c>
      <c r="C26" s="23" t="s">
        <v>10</v>
      </c>
      <c r="D26" s="33">
        <v>128</v>
      </c>
      <c r="E26" s="39">
        <v>0</v>
      </c>
      <c r="F26" s="38">
        <f t="shared" si="0"/>
        <v>0</v>
      </c>
    </row>
    <row r="27" spans="1:7" ht="34.5" customHeight="1" x14ac:dyDescent="0.25">
      <c r="A27" s="47" t="s">
        <v>53</v>
      </c>
      <c r="B27" s="46" t="s">
        <v>50</v>
      </c>
      <c r="C27" s="85">
        <f>SUM(F10:F386)</f>
        <v>0</v>
      </c>
      <c r="D27" s="85"/>
      <c r="E27" s="85"/>
      <c r="F27" s="86"/>
      <c r="G27" s="44" t="s">
        <v>58</v>
      </c>
    </row>
    <row r="28" spans="1:7" ht="34.5" customHeight="1" x14ac:dyDescent="0.25">
      <c r="A28" s="48" t="s">
        <v>54</v>
      </c>
      <c r="B28" s="43" t="s">
        <v>48</v>
      </c>
      <c r="C28" s="65">
        <f>ROUND(C27*0.23,2)</f>
        <v>0</v>
      </c>
      <c r="D28" s="65"/>
      <c r="E28" s="65"/>
      <c r="F28" s="66"/>
      <c r="G28" s="44" t="s">
        <v>51</v>
      </c>
    </row>
    <row r="29" spans="1:7" ht="34.5" customHeight="1" thickBot="1" x14ac:dyDescent="0.3">
      <c r="A29" s="49" t="s">
        <v>55</v>
      </c>
      <c r="B29" s="45" t="s">
        <v>49</v>
      </c>
      <c r="C29" s="67">
        <f>C27+C28</f>
        <v>0</v>
      </c>
      <c r="D29" s="67"/>
      <c r="E29" s="67"/>
      <c r="F29" s="68"/>
      <c r="G29" s="44" t="s">
        <v>52</v>
      </c>
    </row>
  </sheetData>
  <sheetProtection algorithmName="SHA-512" hashValue="Dfs7Snu6DrHONuUqcqduxUWYx0b3cHOhqhFot0dvmn5N5fgwp+xzdGDE9IeKk2OFGfxeBjmKBDMhLwE9vkzs0w==" saltValue="xoO2i9l2dakfWWPPtrXAsQ==" spinCount="100000" sheet="1" objects="1" scenarios="1"/>
  <protectedRanges>
    <protectedRange sqref="E9:E26" name="Wykaz Cen"/>
  </protectedRanges>
  <autoFilter ref="A7:F7" xr:uid="{3AF728B8-5E5E-43E2-8CF7-99901C94E622}"/>
  <mergeCells count="9">
    <mergeCell ref="C28:F28"/>
    <mergeCell ref="C29:F29"/>
    <mergeCell ref="A1:F1"/>
    <mergeCell ref="A2:F2"/>
    <mergeCell ref="A3:F3"/>
    <mergeCell ref="A5:F5"/>
    <mergeCell ref="A4:F4"/>
    <mergeCell ref="C27:F27"/>
    <mergeCell ref="A8:F8"/>
  </mergeCells>
  <pageMargins left="0.70866141732283472" right="0.70866141732283472" top="0.74803149606299213" bottom="0.74803149606299213" header="0.31496062992125984" footer="0.31496062992125984"/>
  <pageSetup paperSize="8" fitToHeight="0" orientation="portrait" r:id="rId1"/>
  <headerFooter>
    <oddFooter>Strona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3B98A2FF263344B5902A273CFAB3DA" ma:contentTypeVersion="6" ma:contentTypeDescription="Utwórz nowy dokument." ma:contentTypeScope="" ma:versionID="61ebf286f9b678d7117caf94cc7a928f">
  <xsd:schema xmlns:xsd="http://www.w3.org/2001/XMLSchema" xmlns:xs="http://www.w3.org/2001/XMLSchema" xmlns:p="http://schemas.microsoft.com/office/2006/metadata/properties" xmlns:ns2="95416516-eaa9-43f1-9473-3313091b4118" xmlns:ns3="93dd45ca-b9fd-4b50-b140-2ec0a1040038" targetNamespace="http://schemas.microsoft.com/office/2006/metadata/properties" ma:root="true" ma:fieldsID="ef65aa1cd0672dfd5295e0d0b852af39" ns2:_="" ns3:_="">
    <xsd:import namespace="95416516-eaa9-43f1-9473-3313091b4118"/>
    <xsd:import namespace="93dd45ca-b9fd-4b50-b140-2ec0a10400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16516-eaa9-43f1-9473-3313091b4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dd45ca-b9fd-4b50-b140-2ec0a1040038"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A2996-CF6B-47CF-ABB3-6361D840A84E}"/>
</file>

<file path=customXml/itemProps2.xml><?xml version="1.0" encoding="utf-8"?>
<ds:datastoreItem xmlns:ds="http://schemas.openxmlformats.org/officeDocument/2006/customXml" ds:itemID="{7A48924A-0738-487D-A0BC-352C8DD458E7}">
  <ds:schemaRefs>
    <ds:schemaRef ds:uri="http://schemas.microsoft.com/office/2006/metadata/properties"/>
    <ds:schemaRef ds:uri="http://schemas.microsoft.com/office/infopath/2007/PartnerControls"/>
    <ds:schemaRef ds:uri="7dd2c5c1-3697-4bb6-bd94-2325e7dcca0b"/>
    <ds:schemaRef ds:uri="cecc7d87-4d61-427b-808d-a603b8573f4e"/>
  </ds:schemaRefs>
</ds:datastoreItem>
</file>

<file path=customXml/itemProps3.xml><?xml version="1.0" encoding="utf-8"?>
<ds:datastoreItem xmlns:ds="http://schemas.openxmlformats.org/officeDocument/2006/customXml" ds:itemID="{FD47803A-2E14-4D52-982B-839B49316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PREAMBUŁA</vt:lpstr>
      <vt:lpstr>K-IV, CZ.3.3 PIM</vt:lpstr>
      <vt:lpstr>'K-IV, CZ.3.3 PIM'!Obszar_wydruku</vt:lpstr>
      <vt:lpstr>'K-IV, CZ.3.3 PIM'!Tytuły_wydruku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A.Chomczynska</dc:creator>
  <cp:lastModifiedBy>Aleksandra Chomczyńska</cp:lastModifiedBy>
  <cp:lastPrinted>2022-12-29T08:32:11Z</cp:lastPrinted>
  <dcterms:created xsi:type="dcterms:W3CDTF">2017-05-05T06:44:15Z</dcterms:created>
  <dcterms:modified xsi:type="dcterms:W3CDTF">2023-01-16T12:23:36Z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0x0101006FC51CDCA7867140895EB03A40859414</vt:lpwstr>
  </property>
  <property fmtid="{D5CDD505-2E9C-101B-9397-08002B2CF9AE}" pid="3" name="MediaServiceImageTags">
    <vt:lpwstr/>
  </property>
</Properties>
</file>