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imczdz.sharepoint.com/sites/dzial-jrpt/Shared Documents/01. FAZA PRZYGOTOWANIA INWESTYCJI/06. OPZ/PODZADANIE 9 (dokończenie po ZRIB)/"/>
    </mc:Choice>
  </mc:AlternateContent>
  <xr:revisionPtr revIDLastSave="27" documentId="8_{F75A1E89-169E-4E0F-8C44-CC0AD779E278}" xr6:coauthVersionLast="47" xr6:coauthVersionMax="47" xr10:uidLastSave="{F1942537-D9F3-4E3A-BE02-5C7C17608B8B}"/>
  <workbookProtection workbookAlgorithmName="SHA-512" workbookHashValue="e4IvPoy6ua1AjLej2YzxiZ93pv50/HhzenuyLP3uW64xdQtLndMbP4FG7hQd5n9qlV0Zg6U+lTm7SMx+iK6Aag==" workbookSaltValue="FJWBBYhnxKB0AtsXacyOAw==" workbookSpinCount="100000" lockStructure="1"/>
  <bookViews>
    <workbookView xWindow="-120" yWindow="-120" windowWidth="38640" windowHeight="21240" tabRatio="614" activeTab="1" xr2:uid="{00000000-000D-0000-FFFF-FFFF00000000}"/>
  </bookViews>
  <sheets>
    <sheet name="PREAMBUŁA" sheetId="16" r:id="rId1"/>
    <sheet name="K-IV, CZ.3.3 PIM" sheetId="6" r:id="rId2"/>
  </sheets>
  <definedNames>
    <definedName name="_xlnm._FilterDatabase" localSheetId="1" hidden="1">'K-IV, CZ.3.3 PIM'!$A$7:$F$7</definedName>
    <definedName name="_xlnm.Print_Area" localSheetId="1">'K-IV, CZ.3.3 PIM'!$A$1:$F$29</definedName>
    <definedName name="_xlnm.Print_Titles" localSheetId="1">'K-IV, CZ.3.3 PIM'!$6:$6</definedName>
  </definedNames>
  <calcPr calcId="191029" fullPrecision="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6" l="1"/>
  <c r="F17" i="6"/>
  <c r="F15" i="6"/>
  <c r="F14" i="6"/>
  <c r="F20" i="6"/>
  <c r="F26" i="6"/>
  <c r="F13" i="6"/>
  <c r="F16" i="6"/>
  <c r="F18" i="6"/>
  <c r="F19" i="6"/>
  <c r="F21" i="6"/>
  <c r="F22" i="6"/>
  <c r="F23" i="6"/>
  <c r="F12" i="6"/>
  <c r="F10" i="6"/>
  <c r="C27" i="6" l="1"/>
  <c r="C28" i="6" s="1"/>
  <c r="C29" i="6" s="1"/>
</calcChain>
</file>

<file path=xl/sharedStrings.xml><?xml version="1.0" encoding="utf-8"?>
<sst xmlns="http://schemas.openxmlformats.org/spreadsheetml/2006/main" count="71" uniqueCount="59">
  <si>
    <t>Nr pozycji</t>
  </si>
  <si>
    <t>Wyszczególnienie elementów przedmiotu zamówienia</t>
  </si>
  <si>
    <t xml:space="preserve">Jedno-stka </t>
  </si>
  <si>
    <t>Wartość netto
[PLN]</t>
  </si>
  <si>
    <t>Dokumentacja i prace projektowe</t>
  </si>
  <si>
    <t>kpl.</t>
  </si>
  <si>
    <t>1.3</t>
  </si>
  <si>
    <t>Opracowanie kompletnej dokumentacji powykonawczej zgodnej z wymaganiami zawartymi w SIWZ</t>
  </si>
  <si>
    <t>Roboty budowlane, dostawy, montaż urządzeń i instalacji</t>
  </si>
  <si>
    <t>2.1</t>
  </si>
  <si>
    <t>m</t>
  </si>
  <si>
    <t>2.2</t>
  </si>
  <si>
    <t>2.4</t>
  </si>
  <si>
    <t>2.8</t>
  </si>
  <si>
    <t>2.14</t>
  </si>
  <si>
    <t>Roboty budowlane rozbiórkowe i odtworzeniowe</t>
  </si>
  <si>
    <r>
      <t>m</t>
    </r>
    <r>
      <rPr>
        <vertAlign val="superscript"/>
        <sz val="9"/>
        <rFont val="Arial"/>
        <family val="2"/>
        <charset val="238"/>
      </rPr>
      <t>2</t>
    </r>
  </si>
  <si>
    <t>3.2</t>
  </si>
  <si>
    <t>Projekt: Regulacja gospodarki wodno-ściekowej w gminie Czechowice-Dziedzice - etap 2
POIS.02.03.00-00-0250/16</t>
  </si>
  <si>
    <t>3</t>
  </si>
  <si>
    <t>Zamawiający: Przedsiębiorstwo Inżynierii Miejskiej Sp. z o.o.</t>
  </si>
  <si>
    <t>Budowa studni kanalizacyjnych o średnicy Ø1000 mm</t>
  </si>
  <si>
    <t>Budowa studni kanalizacyjnych o średnicy Ø425 mm</t>
  </si>
  <si>
    <t>2.3A</t>
  </si>
  <si>
    <t>2.1A</t>
  </si>
  <si>
    <t>Podzadanie 9: Budowa kanalizacji sanitarnej w dzielnicy Czechowice Górne w ulicach: Zamkowa (nr 2 i 3), Mazańcowicka, Kotulińskiego, Kopernika</t>
  </si>
  <si>
    <t>Budowa ogrodzenia  wraz z oświetleniem terenu przepompowni PSC31</t>
  </si>
  <si>
    <t>2.15</t>
  </si>
  <si>
    <t>WYKAZ CEN</t>
  </si>
  <si>
    <t>Ilość</t>
  </si>
  <si>
    <t>Cena jednostkowa [PLN/m], [PLN/kpl]</t>
  </si>
  <si>
    <t>Budowa kanałów grawitacyjnych z rur PVC, o średnicy Ø200 mm</t>
  </si>
  <si>
    <t>Budowa kanałów grawitacyjnych z rur PVC, o średnicy Ø315 mm</t>
  </si>
  <si>
    <t>Budowa rurociągów tłocznych z PE100 o średnicy Ø160 mm</t>
  </si>
  <si>
    <t>2.4A</t>
  </si>
  <si>
    <t>Budowa studni kanalizacyjnych o średnicy Ø1200 mm</t>
  </si>
  <si>
    <t>Nazwa Zamówienia:  Kontrakt IV Budowa kanalizacji sanitarnej na obszarze Czechowic Dziedzic - Południe. Część 3.3 (podzadanie 9)</t>
  </si>
  <si>
    <t>Budowa kanałów grawitacyjnych z rur PVC, o średnicy Ø160 mm</t>
  </si>
  <si>
    <t>2.1B</t>
  </si>
  <si>
    <t>Budowa kanałów grawitacyjnych z rur PE, o średnicy Ø225 mm</t>
  </si>
  <si>
    <t>2.1C</t>
  </si>
  <si>
    <t>Budowa kanałów grawitacyjnych z rur kamionkowych, o średnicy Ø200 mm</t>
  </si>
  <si>
    <t>2.2A</t>
  </si>
  <si>
    <t>Budowa kanałów grawitacyjnych z rur kamionkowych, o średnicy Ø150 mm</t>
  </si>
  <si>
    <t>3.2A</t>
  </si>
  <si>
    <t>Oporniki betonowe wykonywane w ciągu ulicy Mazańcowicka - boczna 1</t>
  </si>
  <si>
    <t>Rozbiórka i odtworzenie nawierzchni wykonywanej w drogach powiatowych (ul. Mazańcowicka, Zamkowa, Kopernika) oraz drogach gminnych (ul. Kotulińskiego, Mazańcowicka-boczna 1)</t>
  </si>
  <si>
    <t>Utwardzenie terenu i wykonanie zjazdu do przepompowni PSC31</t>
  </si>
  <si>
    <t xml:space="preserve">WARTOŚĆ PODATKU VAT 23% [PLN] </t>
  </si>
  <si>
    <t xml:space="preserve">Podzadanie 9 RAZEM WARTOŚĆ BRUTTO [PLN] </t>
  </si>
  <si>
    <t xml:space="preserve">Podzadanie 9 RAZEM WARTOŚĆ NETTO [PLN] </t>
  </si>
  <si>
    <t>NIE WPISYWAĆ RĘCZNIE - Automatyczne obliczenie podatku VAT 23% z sumy wartości netto podzadania 9</t>
  </si>
  <si>
    <t>NIE WPISYWAĆ RĘCZNIE - Autosumowanie wartości netto podzadania 9 oraz wartości podatku VAT 23%</t>
  </si>
  <si>
    <t>PIM.9N</t>
  </si>
  <si>
    <t>PIM.9V</t>
  </si>
  <si>
    <t>PIM.9B</t>
  </si>
  <si>
    <t>PREAMBUŁA DO TABELI ELEMENTÓW ROZLICZENIOWYCH dla Zamówienia pn. Kontrakt IV Budowa kanalizacji sanitarnej na obszarze Czechowic Dziedzic - Południe. Część 3.3 (podzadanie 9)</t>
  </si>
  <si>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opisem przedmiotu zamówienia, dokumentacją projektową, umową, przedmiarem robót oraz obowiązującymi przepisami. Kwoty wprowadzone przez Wykonawcę w odniesieniu do wszystkich pozycji w Wykazie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Wykazie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Zakres robót objęty zamówieniem nie obejmuje wykonania przyłączy do zabudowań. Na wykonanie przyłączy Zamawiający ogłosi kolejne postępowanie przetargowe w terminie późniejszym.
Zamawiający przewiduje jedną płatność po wykonaniu i podpisaniu protokołu odbioru końcowego robót objetych Kontraktem. Wynagrodzenie za wykonane prace jest wynagrodzeniem ryczałtowym.
</t>
  </si>
  <si>
    <t>NIE WPISYWAĆ RĘCZNIE - Automatyczne obliczenie sumy wartości netto podzadania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</si>
</sst>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9"/>
      <name val="Arial"/>
      <family val="2"/>
      <charset val="238"/>
    </font>
    <font>
      <vertAlign val="superscript"/>
      <sz val="9"/>
      <name val="Arial"/>
      <family val="2"/>
      <charset val="238"/>
    </font>
    <font>
      <b/>
      <sz val="14"/>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88">
    <xf numFmtId="0" fontId="0" fillId="0" borderId="0" xfId="0"/>
    <xf numFmtId="0" fontId="7" fillId="0" borderId="1" xfId="0" applyFont="1" applyBorder="1" applyAlignment="1">
      <alignment horizontal="center" vertical="center"/>
    </xf>
    <xf numFmtId="0" fontId="0" fillId="0" borderId="0" xfId="0" applyAlignment="1">
      <alignment vertical="center"/>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9" fontId="0" fillId="0" borderId="0" xfId="0" applyNumberFormat="1" applyAlignment="1">
      <alignmen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4" fontId="2" fillId="0" borderId="6" xfId="0" applyNumberFormat="1" applyFont="1" applyBorder="1" applyAlignment="1">
      <alignment horizontal="center" vertical="center" wrapText="1"/>
    </xf>
    <xf numFmtId="4" fontId="0" fillId="0" borderId="0" xfId="0" applyNumberFormat="1" applyAlignment="1">
      <alignment horizontal="center" vertical="center"/>
    </xf>
    <xf numFmtId="4" fontId="6" fillId="3" borderId="1" xfId="0" applyNumberFormat="1" applyFont="1" applyFill="1" applyBorder="1" applyAlignment="1">
      <alignment horizontal="center" vertical="center" wrapText="1"/>
    </xf>
    <xf numFmtId="0" fontId="6" fillId="4" borderId="1" xfId="0" applyFont="1" applyFill="1" applyBorder="1" applyAlignment="1">
      <alignment vertical="center" wrapText="1"/>
    </xf>
    <xf numFmtId="0" fontId="6" fillId="0" borderId="24" xfId="0" applyFont="1" applyBorder="1" applyAlignment="1">
      <alignment vertical="center" wrapText="1"/>
    </xf>
    <xf numFmtId="0" fontId="7" fillId="0" borderId="24" xfId="0" applyFont="1" applyBorder="1" applyAlignment="1">
      <alignment horizontal="center" vertical="center"/>
    </xf>
    <xf numFmtId="49" fontId="2" fillId="0" borderId="20"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vertical="center" wrapText="1"/>
    </xf>
    <xf numFmtId="49" fontId="2" fillId="0" borderId="25" xfId="0" applyNumberFormat="1" applyFont="1" applyBorder="1" applyAlignment="1">
      <alignment horizontal="center" vertical="center" wrapText="1"/>
    </xf>
    <xf numFmtId="4" fontId="2" fillId="0" borderId="26"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0" borderId="24" xfId="0" applyNumberFormat="1" applyFont="1" applyBorder="1" applyAlignment="1">
      <alignment horizontal="center" vertical="center" wrapText="1"/>
    </xf>
    <xf numFmtId="4" fontId="6" fillId="4" borderId="24"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6" fillId="0" borderId="24" xfId="0" applyNumberFormat="1" applyFont="1" applyBorder="1" applyAlignment="1">
      <alignment horizontal="center" vertical="center"/>
    </xf>
    <xf numFmtId="164" fontId="6" fillId="4" borderId="24" xfId="0" applyNumberFormat="1" applyFont="1" applyFill="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0" fillId="2" borderId="1" xfId="0" applyFill="1" applyBorder="1" applyAlignment="1">
      <alignment horizontal="right" vertical="center" wrapText="1"/>
    </xf>
    <xf numFmtId="0" fontId="11" fillId="0" borderId="0" xfId="0" applyFont="1" applyAlignment="1">
      <alignment vertical="center"/>
    </xf>
    <xf numFmtId="0" fontId="1" fillId="2" borderId="13" xfId="0" applyFont="1" applyFill="1" applyBorder="1" applyAlignment="1">
      <alignment horizontal="right" vertical="center" wrapText="1"/>
    </xf>
    <xf numFmtId="0" fontId="1" fillId="2" borderId="10" xfId="0" applyFont="1" applyFill="1" applyBorder="1" applyAlignment="1">
      <alignment horizontal="right" vertical="center" wrapText="1"/>
    </xf>
    <xf numFmtId="49" fontId="4" fillId="2" borderId="9"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xf>
    <xf numFmtId="49" fontId="12" fillId="2" borderId="12" xfId="0" applyNumberFormat="1"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64" fontId="0" fillId="2" borderId="1" xfId="0" applyNumberFormat="1" applyFill="1" applyBorder="1" applyAlignment="1">
      <alignment horizontal="center" vertical="center"/>
    </xf>
    <xf numFmtId="164" fontId="0" fillId="2" borderId="4" xfId="0" applyNumberForma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8" xfId="0" applyFont="1" applyBorder="1" applyAlignment="1">
      <alignment horizontal="left" vertical="center" wrapText="1"/>
    </xf>
    <xf numFmtId="0" fontId="1" fillId="0" borderId="14" xfId="0" applyFont="1" applyBorder="1" applyAlignment="1">
      <alignment horizontal="left" vertical="center" wrapText="1"/>
    </xf>
    <xf numFmtId="164" fontId="1" fillId="2" borderId="10"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0" fontId="3" fillId="2" borderId="23"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123825</xdr:rowOff>
    </xdr:from>
    <xdr:to>
      <xdr:col>10</xdr:col>
      <xdr:colOff>221098</xdr:colOff>
      <xdr:row>6</xdr:row>
      <xdr:rowOff>469</xdr:rowOff>
    </xdr:to>
    <xdr:pic>
      <xdr:nvPicPr>
        <xdr:cNvPr id="2" name="Obraz 1">
          <a:extLst>
            <a:ext uri="{FF2B5EF4-FFF2-40B4-BE49-F238E27FC236}">
              <a16:creationId xmlns:a16="http://schemas.microsoft.com/office/drawing/2014/main" id="{D301971A-4F6B-4A89-90A7-B78DC51C3343}"/>
            </a:ext>
          </a:extLst>
        </xdr:cNvPr>
        <xdr:cNvPicPr>
          <a:picLocks noChangeAspect="1"/>
        </xdr:cNvPicPr>
      </xdr:nvPicPr>
      <xdr:blipFill>
        <a:blip xmlns:r="http://schemas.openxmlformats.org/officeDocument/2006/relationships" r:embed="rId1" cstate="print"/>
        <a:stretch>
          <a:fillRect/>
        </a:stretch>
      </xdr:blipFill>
      <xdr:spPr>
        <a:xfrm>
          <a:off x="561975" y="123825"/>
          <a:ext cx="5755123" cy="1019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230623</xdr:colOff>
      <xdr:row>1</xdr:row>
      <xdr:rowOff>154774</xdr:rowOff>
    </xdr:to>
    <xdr:pic>
      <xdr:nvPicPr>
        <xdr:cNvPr id="2" name="Obraz 1">
          <a:extLst>
            <a:ext uri="{FF2B5EF4-FFF2-40B4-BE49-F238E27FC236}">
              <a16:creationId xmlns:a16="http://schemas.microsoft.com/office/drawing/2014/main" id="{4DED126E-8BAB-499C-B57B-A10DB6542140}"/>
            </a:ext>
          </a:extLst>
        </xdr:cNvPr>
        <xdr:cNvPicPr>
          <a:picLocks noChangeAspect="1"/>
        </xdr:cNvPicPr>
      </xdr:nvPicPr>
      <xdr:blipFill>
        <a:blip xmlns:r="http://schemas.openxmlformats.org/officeDocument/2006/relationships" r:embed="rId1"/>
        <a:stretch>
          <a:fillRect/>
        </a:stretch>
      </xdr:blipFill>
      <xdr:spPr>
        <a:xfrm>
          <a:off x="1009650"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view="pageBreakPreview" zoomScale="85" zoomScaleSheetLayoutView="85" workbookViewId="0">
      <selection activeCell="A8" sqref="A8:L42"/>
    </sheetView>
  </sheetViews>
  <sheetFormatPr defaultRowHeight="15" x14ac:dyDescent="0.25"/>
  <sheetData>
    <row r="1" spans="1:12" x14ac:dyDescent="0.25">
      <c r="A1" s="50"/>
      <c r="B1" s="51"/>
      <c r="C1" s="51"/>
      <c r="D1" s="51"/>
      <c r="E1" s="51"/>
      <c r="F1" s="51"/>
      <c r="G1" s="51"/>
      <c r="H1" s="51"/>
      <c r="I1" s="51"/>
      <c r="J1" s="51"/>
      <c r="K1" s="51"/>
      <c r="L1" s="52"/>
    </row>
    <row r="2" spans="1:12" x14ac:dyDescent="0.25">
      <c r="A2" s="53"/>
      <c r="B2" s="54"/>
      <c r="C2" s="54"/>
      <c r="D2" s="54"/>
      <c r="E2" s="54"/>
      <c r="F2" s="54"/>
      <c r="G2" s="54"/>
      <c r="H2" s="54"/>
      <c r="I2" s="54"/>
      <c r="J2" s="54"/>
      <c r="K2" s="54"/>
      <c r="L2" s="55"/>
    </row>
    <row r="3" spans="1:12" x14ac:dyDescent="0.25">
      <c r="A3" s="53"/>
      <c r="B3" s="54"/>
      <c r="C3" s="54"/>
      <c r="D3" s="54"/>
      <c r="E3" s="54"/>
      <c r="F3" s="54"/>
      <c r="G3" s="54"/>
      <c r="H3" s="54"/>
      <c r="I3" s="54"/>
      <c r="J3" s="54"/>
      <c r="K3" s="54"/>
      <c r="L3" s="55"/>
    </row>
    <row r="4" spans="1:12" x14ac:dyDescent="0.25">
      <c r="A4" s="53"/>
      <c r="B4" s="54"/>
      <c r="C4" s="54"/>
      <c r="D4" s="54"/>
      <c r="E4" s="54"/>
      <c r="F4" s="54"/>
      <c r="G4" s="54"/>
      <c r="H4" s="54"/>
      <c r="I4" s="54"/>
      <c r="J4" s="54"/>
      <c r="K4" s="54"/>
      <c r="L4" s="55"/>
    </row>
    <row r="5" spans="1:12" x14ac:dyDescent="0.25">
      <c r="A5" s="53"/>
      <c r="B5" s="54"/>
      <c r="C5" s="54"/>
      <c r="D5" s="54"/>
      <c r="E5" s="54"/>
      <c r="F5" s="54"/>
      <c r="G5" s="54"/>
      <c r="H5" s="54"/>
      <c r="I5" s="54"/>
      <c r="J5" s="54"/>
      <c r="K5" s="54"/>
      <c r="L5" s="55"/>
    </row>
    <row r="6" spans="1:12" x14ac:dyDescent="0.25">
      <c r="A6" s="53"/>
      <c r="B6" s="54"/>
      <c r="C6" s="54"/>
      <c r="D6" s="54"/>
      <c r="E6" s="54"/>
      <c r="F6" s="54"/>
      <c r="G6" s="54"/>
      <c r="H6" s="54"/>
      <c r="I6" s="54"/>
      <c r="J6" s="54"/>
      <c r="K6" s="54"/>
      <c r="L6" s="55"/>
    </row>
    <row r="7" spans="1:12" ht="45.75" customHeight="1" x14ac:dyDescent="0.25">
      <c r="A7" s="56" t="s">
        <v>56</v>
      </c>
      <c r="B7" s="57"/>
      <c r="C7" s="57"/>
      <c r="D7" s="57"/>
      <c r="E7" s="57"/>
      <c r="F7" s="57"/>
      <c r="G7" s="57"/>
      <c r="H7" s="57"/>
      <c r="I7" s="57"/>
      <c r="J7" s="57"/>
      <c r="K7" s="57"/>
      <c r="L7" s="58"/>
    </row>
    <row r="8" spans="1:12" ht="15" customHeight="1" x14ac:dyDescent="0.25">
      <c r="A8" s="59" t="s">
        <v>57</v>
      </c>
      <c r="B8" s="60"/>
      <c r="C8" s="60"/>
      <c r="D8" s="60"/>
      <c r="E8" s="60"/>
      <c r="F8" s="60"/>
      <c r="G8" s="60"/>
      <c r="H8" s="60"/>
      <c r="I8" s="60"/>
      <c r="J8" s="60"/>
      <c r="K8" s="60"/>
      <c r="L8" s="61"/>
    </row>
    <row r="9" spans="1:12" x14ac:dyDescent="0.25">
      <c r="A9" s="59"/>
      <c r="B9" s="60"/>
      <c r="C9" s="60"/>
      <c r="D9" s="60"/>
      <c r="E9" s="60"/>
      <c r="F9" s="60"/>
      <c r="G9" s="60"/>
      <c r="H9" s="60"/>
      <c r="I9" s="60"/>
      <c r="J9" s="60"/>
      <c r="K9" s="60"/>
      <c r="L9" s="61"/>
    </row>
    <row r="10" spans="1:12" x14ac:dyDescent="0.25">
      <c r="A10" s="59"/>
      <c r="B10" s="60"/>
      <c r="C10" s="60"/>
      <c r="D10" s="60"/>
      <c r="E10" s="60"/>
      <c r="F10" s="60"/>
      <c r="G10" s="60"/>
      <c r="H10" s="60"/>
      <c r="I10" s="60"/>
      <c r="J10" s="60"/>
      <c r="K10" s="60"/>
      <c r="L10" s="61"/>
    </row>
    <row r="11" spans="1:12" x14ac:dyDescent="0.25">
      <c r="A11" s="59"/>
      <c r="B11" s="60"/>
      <c r="C11" s="60"/>
      <c r="D11" s="60"/>
      <c r="E11" s="60"/>
      <c r="F11" s="60"/>
      <c r="G11" s="60"/>
      <c r="H11" s="60"/>
      <c r="I11" s="60"/>
      <c r="J11" s="60"/>
      <c r="K11" s="60"/>
      <c r="L11" s="61"/>
    </row>
    <row r="12" spans="1:12" x14ac:dyDescent="0.25">
      <c r="A12" s="59"/>
      <c r="B12" s="60"/>
      <c r="C12" s="60"/>
      <c r="D12" s="60"/>
      <c r="E12" s="60"/>
      <c r="F12" s="60"/>
      <c r="G12" s="60"/>
      <c r="H12" s="60"/>
      <c r="I12" s="60"/>
      <c r="J12" s="60"/>
      <c r="K12" s="60"/>
      <c r="L12" s="61"/>
    </row>
    <row r="13" spans="1:12" x14ac:dyDescent="0.25">
      <c r="A13" s="59"/>
      <c r="B13" s="60"/>
      <c r="C13" s="60"/>
      <c r="D13" s="60"/>
      <c r="E13" s="60"/>
      <c r="F13" s="60"/>
      <c r="G13" s="60"/>
      <c r="H13" s="60"/>
      <c r="I13" s="60"/>
      <c r="J13" s="60"/>
      <c r="K13" s="60"/>
      <c r="L13" s="61"/>
    </row>
    <row r="14" spans="1:12" x14ac:dyDescent="0.25">
      <c r="A14" s="59"/>
      <c r="B14" s="60"/>
      <c r="C14" s="60"/>
      <c r="D14" s="60"/>
      <c r="E14" s="60"/>
      <c r="F14" s="60"/>
      <c r="G14" s="60"/>
      <c r="H14" s="60"/>
      <c r="I14" s="60"/>
      <c r="J14" s="60"/>
      <c r="K14" s="60"/>
      <c r="L14" s="61"/>
    </row>
    <row r="15" spans="1:12" x14ac:dyDescent="0.25">
      <c r="A15" s="59"/>
      <c r="B15" s="60"/>
      <c r="C15" s="60"/>
      <c r="D15" s="60"/>
      <c r="E15" s="60"/>
      <c r="F15" s="60"/>
      <c r="G15" s="60"/>
      <c r="H15" s="60"/>
      <c r="I15" s="60"/>
      <c r="J15" s="60"/>
      <c r="K15" s="60"/>
      <c r="L15" s="61"/>
    </row>
    <row r="16" spans="1:12" x14ac:dyDescent="0.25">
      <c r="A16" s="59"/>
      <c r="B16" s="60"/>
      <c r="C16" s="60"/>
      <c r="D16" s="60"/>
      <c r="E16" s="60"/>
      <c r="F16" s="60"/>
      <c r="G16" s="60"/>
      <c r="H16" s="60"/>
      <c r="I16" s="60"/>
      <c r="J16" s="60"/>
      <c r="K16" s="60"/>
      <c r="L16" s="61"/>
    </row>
    <row r="17" spans="1:12" x14ac:dyDescent="0.25">
      <c r="A17" s="59"/>
      <c r="B17" s="60"/>
      <c r="C17" s="60"/>
      <c r="D17" s="60"/>
      <c r="E17" s="60"/>
      <c r="F17" s="60"/>
      <c r="G17" s="60"/>
      <c r="H17" s="60"/>
      <c r="I17" s="60"/>
      <c r="J17" s="60"/>
      <c r="K17" s="60"/>
      <c r="L17" s="61"/>
    </row>
    <row r="18" spans="1:12" x14ac:dyDescent="0.25">
      <c r="A18" s="59"/>
      <c r="B18" s="60"/>
      <c r="C18" s="60"/>
      <c r="D18" s="60"/>
      <c r="E18" s="60"/>
      <c r="F18" s="60"/>
      <c r="G18" s="60"/>
      <c r="H18" s="60"/>
      <c r="I18" s="60"/>
      <c r="J18" s="60"/>
      <c r="K18" s="60"/>
      <c r="L18" s="61"/>
    </row>
    <row r="19" spans="1:12" x14ac:dyDescent="0.25">
      <c r="A19" s="59"/>
      <c r="B19" s="60"/>
      <c r="C19" s="60"/>
      <c r="D19" s="60"/>
      <c r="E19" s="60"/>
      <c r="F19" s="60"/>
      <c r="G19" s="60"/>
      <c r="H19" s="60"/>
      <c r="I19" s="60"/>
      <c r="J19" s="60"/>
      <c r="K19" s="60"/>
      <c r="L19" s="61"/>
    </row>
    <row r="20" spans="1:12" x14ac:dyDescent="0.25">
      <c r="A20" s="59"/>
      <c r="B20" s="60"/>
      <c r="C20" s="60"/>
      <c r="D20" s="60"/>
      <c r="E20" s="60"/>
      <c r="F20" s="60"/>
      <c r="G20" s="60"/>
      <c r="H20" s="60"/>
      <c r="I20" s="60"/>
      <c r="J20" s="60"/>
      <c r="K20" s="60"/>
      <c r="L20" s="61"/>
    </row>
    <row r="21" spans="1:12" x14ac:dyDescent="0.25">
      <c r="A21" s="59"/>
      <c r="B21" s="60"/>
      <c r="C21" s="60"/>
      <c r="D21" s="60"/>
      <c r="E21" s="60"/>
      <c r="F21" s="60"/>
      <c r="G21" s="60"/>
      <c r="H21" s="60"/>
      <c r="I21" s="60"/>
      <c r="J21" s="60"/>
      <c r="K21" s="60"/>
      <c r="L21" s="61"/>
    </row>
    <row r="22" spans="1:12" x14ac:dyDescent="0.25">
      <c r="A22" s="59"/>
      <c r="B22" s="60"/>
      <c r="C22" s="60"/>
      <c r="D22" s="60"/>
      <c r="E22" s="60"/>
      <c r="F22" s="60"/>
      <c r="G22" s="60"/>
      <c r="H22" s="60"/>
      <c r="I22" s="60"/>
      <c r="J22" s="60"/>
      <c r="K22" s="60"/>
      <c r="L22" s="61"/>
    </row>
    <row r="23" spans="1:12" x14ac:dyDescent="0.25">
      <c r="A23" s="59"/>
      <c r="B23" s="60"/>
      <c r="C23" s="60"/>
      <c r="D23" s="60"/>
      <c r="E23" s="60"/>
      <c r="F23" s="60"/>
      <c r="G23" s="60"/>
      <c r="H23" s="60"/>
      <c r="I23" s="60"/>
      <c r="J23" s="60"/>
      <c r="K23" s="60"/>
      <c r="L23" s="61"/>
    </row>
    <row r="24" spans="1:12" x14ac:dyDescent="0.25">
      <c r="A24" s="59"/>
      <c r="B24" s="60"/>
      <c r="C24" s="60"/>
      <c r="D24" s="60"/>
      <c r="E24" s="60"/>
      <c r="F24" s="60"/>
      <c r="G24" s="60"/>
      <c r="H24" s="60"/>
      <c r="I24" s="60"/>
      <c r="J24" s="60"/>
      <c r="K24" s="60"/>
      <c r="L24" s="61"/>
    </row>
    <row r="25" spans="1:12" x14ac:dyDescent="0.25">
      <c r="A25" s="59"/>
      <c r="B25" s="60"/>
      <c r="C25" s="60"/>
      <c r="D25" s="60"/>
      <c r="E25" s="60"/>
      <c r="F25" s="60"/>
      <c r="G25" s="60"/>
      <c r="H25" s="60"/>
      <c r="I25" s="60"/>
      <c r="J25" s="60"/>
      <c r="K25" s="60"/>
      <c r="L25" s="61"/>
    </row>
    <row r="26" spans="1:12" x14ac:dyDescent="0.25">
      <c r="A26" s="59"/>
      <c r="B26" s="60"/>
      <c r="C26" s="60"/>
      <c r="D26" s="60"/>
      <c r="E26" s="60"/>
      <c r="F26" s="60"/>
      <c r="G26" s="60"/>
      <c r="H26" s="60"/>
      <c r="I26" s="60"/>
      <c r="J26" s="60"/>
      <c r="K26" s="60"/>
      <c r="L26" s="61"/>
    </row>
    <row r="27" spans="1:12" x14ac:dyDescent="0.25">
      <c r="A27" s="59"/>
      <c r="B27" s="60"/>
      <c r="C27" s="60"/>
      <c r="D27" s="60"/>
      <c r="E27" s="60"/>
      <c r="F27" s="60"/>
      <c r="G27" s="60"/>
      <c r="H27" s="60"/>
      <c r="I27" s="60"/>
      <c r="J27" s="60"/>
      <c r="K27" s="60"/>
      <c r="L27" s="61"/>
    </row>
    <row r="28" spans="1:12" x14ac:dyDescent="0.25">
      <c r="A28" s="59"/>
      <c r="B28" s="60"/>
      <c r="C28" s="60"/>
      <c r="D28" s="60"/>
      <c r="E28" s="60"/>
      <c r="F28" s="60"/>
      <c r="G28" s="60"/>
      <c r="H28" s="60"/>
      <c r="I28" s="60"/>
      <c r="J28" s="60"/>
      <c r="K28" s="60"/>
      <c r="L28" s="61"/>
    </row>
    <row r="29" spans="1:12" x14ac:dyDescent="0.25">
      <c r="A29" s="59"/>
      <c r="B29" s="60"/>
      <c r="C29" s="60"/>
      <c r="D29" s="60"/>
      <c r="E29" s="60"/>
      <c r="F29" s="60"/>
      <c r="G29" s="60"/>
      <c r="H29" s="60"/>
      <c r="I29" s="60"/>
      <c r="J29" s="60"/>
      <c r="K29" s="60"/>
      <c r="L29" s="61"/>
    </row>
    <row r="30" spans="1:12" x14ac:dyDescent="0.25">
      <c r="A30" s="59"/>
      <c r="B30" s="60"/>
      <c r="C30" s="60"/>
      <c r="D30" s="60"/>
      <c r="E30" s="60"/>
      <c r="F30" s="60"/>
      <c r="G30" s="60"/>
      <c r="H30" s="60"/>
      <c r="I30" s="60"/>
      <c r="J30" s="60"/>
      <c r="K30" s="60"/>
      <c r="L30" s="61"/>
    </row>
    <row r="31" spans="1:12" x14ac:dyDescent="0.25">
      <c r="A31" s="59"/>
      <c r="B31" s="60"/>
      <c r="C31" s="60"/>
      <c r="D31" s="60"/>
      <c r="E31" s="60"/>
      <c r="F31" s="60"/>
      <c r="G31" s="60"/>
      <c r="H31" s="60"/>
      <c r="I31" s="60"/>
      <c r="J31" s="60"/>
      <c r="K31" s="60"/>
      <c r="L31" s="61"/>
    </row>
    <row r="32" spans="1:12" x14ac:dyDescent="0.25">
      <c r="A32" s="59"/>
      <c r="B32" s="60"/>
      <c r="C32" s="60"/>
      <c r="D32" s="60"/>
      <c r="E32" s="60"/>
      <c r="F32" s="60"/>
      <c r="G32" s="60"/>
      <c r="H32" s="60"/>
      <c r="I32" s="60"/>
      <c r="J32" s="60"/>
      <c r="K32" s="60"/>
      <c r="L32" s="61"/>
    </row>
    <row r="33" spans="1:12" x14ac:dyDescent="0.25">
      <c r="A33" s="59"/>
      <c r="B33" s="60"/>
      <c r="C33" s="60"/>
      <c r="D33" s="60"/>
      <c r="E33" s="60"/>
      <c r="F33" s="60"/>
      <c r="G33" s="60"/>
      <c r="H33" s="60"/>
      <c r="I33" s="60"/>
      <c r="J33" s="60"/>
      <c r="K33" s="60"/>
      <c r="L33" s="61"/>
    </row>
    <row r="34" spans="1:12" x14ac:dyDescent="0.25">
      <c r="A34" s="59"/>
      <c r="B34" s="60"/>
      <c r="C34" s="60"/>
      <c r="D34" s="60"/>
      <c r="E34" s="60"/>
      <c r="F34" s="60"/>
      <c r="G34" s="60"/>
      <c r="H34" s="60"/>
      <c r="I34" s="60"/>
      <c r="J34" s="60"/>
      <c r="K34" s="60"/>
      <c r="L34" s="61"/>
    </row>
    <row r="35" spans="1:12" x14ac:dyDescent="0.25">
      <c r="A35" s="59"/>
      <c r="B35" s="60"/>
      <c r="C35" s="60"/>
      <c r="D35" s="60"/>
      <c r="E35" s="60"/>
      <c r="F35" s="60"/>
      <c r="G35" s="60"/>
      <c r="H35" s="60"/>
      <c r="I35" s="60"/>
      <c r="J35" s="60"/>
      <c r="K35" s="60"/>
      <c r="L35" s="61"/>
    </row>
    <row r="36" spans="1:12" x14ac:dyDescent="0.25">
      <c r="A36" s="59"/>
      <c r="B36" s="60"/>
      <c r="C36" s="60"/>
      <c r="D36" s="60"/>
      <c r="E36" s="60"/>
      <c r="F36" s="60"/>
      <c r="G36" s="60"/>
      <c r="H36" s="60"/>
      <c r="I36" s="60"/>
      <c r="J36" s="60"/>
      <c r="K36" s="60"/>
      <c r="L36" s="61"/>
    </row>
    <row r="37" spans="1:12" x14ac:dyDescent="0.25">
      <c r="A37" s="59"/>
      <c r="B37" s="60"/>
      <c r="C37" s="60"/>
      <c r="D37" s="60"/>
      <c r="E37" s="60"/>
      <c r="F37" s="60"/>
      <c r="G37" s="60"/>
      <c r="H37" s="60"/>
      <c r="I37" s="60"/>
      <c r="J37" s="60"/>
      <c r="K37" s="60"/>
      <c r="L37" s="61"/>
    </row>
    <row r="38" spans="1:12" x14ac:dyDescent="0.25">
      <c r="A38" s="59"/>
      <c r="B38" s="60"/>
      <c r="C38" s="60"/>
      <c r="D38" s="60"/>
      <c r="E38" s="60"/>
      <c r="F38" s="60"/>
      <c r="G38" s="60"/>
      <c r="H38" s="60"/>
      <c r="I38" s="60"/>
      <c r="J38" s="60"/>
      <c r="K38" s="60"/>
      <c r="L38" s="61"/>
    </row>
    <row r="39" spans="1:12" x14ac:dyDescent="0.25">
      <c r="A39" s="59"/>
      <c r="B39" s="60"/>
      <c r="C39" s="60"/>
      <c r="D39" s="60"/>
      <c r="E39" s="60"/>
      <c r="F39" s="60"/>
      <c r="G39" s="60"/>
      <c r="H39" s="60"/>
      <c r="I39" s="60"/>
      <c r="J39" s="60"/>
      <c r="K39" s="60"/>
      <c r="L39" s="61"/>
    </row>
    <row r="40" spans="1:12" x14ac:dyDescent="0.25">
      <c r="A40" s="59"/>
      <c r="B40" s="60"/>
      <c r="C40" s="60"/>
      <c r="D40" s="60"/>
      <c r="E40" s="60"/>
      <c r="F40" s="60"/>
      <c r="G40" s="60"/>
      <c r="H40" s="60"/>
      <c r="I40" s="60"/>
      <c r="J40" s="60"/>
      <c r="K40" s="60"/>
      <c r="L40" s="61"/>
    </row>
    <row r="41" spans="1:12" x14ac:dyDescent="0.25">
      <c r="A41" s="59"/>
      <c r="B41" s="60"/>
      <c r="C41" s="60"/>
      <c r="D41" s="60"/>
      <c r="E41" s="60"/>
      <c r="F41" s="60"/>
      <c r="G41" s="60"/>
      <c r="H41" s="60"/>
      <c r="I41" s="60"/>
      <c r="J41" s="60"/>
      <c r="K41" s="60"/>
      <c r="L41" s="61"/>
    </row>
    <row r="42" spans="1:12" x14ac:dyDescent="0.25">
      <c r="A42" s="62"/>
      <c r="B42" s="63"/>
      <c r="C42" s="63"/>
      <c r="D42" s="63"/>
      <c r="E42" s="63"/>
      <c r="F42" s="63"/>
      <c r="G42" s="63"/>
      <c r="H42" s="63"/>
      <c r="I42" s="63"/>
      <c r="J42" s="63"/>
      <c r="K42" s="63"/>
      <c r="L42" s="64"/>
    </row>
  </sheetData>
  <sheetProtection algorithmName="SHA-512" hashValue="/B/KqrycOuj7hMxDSiJD5rMi7bYlrwSiEWkvCCiJYWKXoJKVpPWSkZDOWKoa19NfgefcC6Cci1oJCB1UPNpetg==" saltValue="RtOXBEzCzJMhUhqgkTGqvg==" spinCount="100000" sheet="1" objects="1" scenarios="1"/>
  <mergeCells count="3">
    <mergeCell ref="A1:L6"/>
    <mergeCell ref="A7:L7"/>
    <mergeCell ref="A8:L42"/>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9"/>
  <sheetViews>
    <sheetView tabSelected="1" view="pageBreakPreview" zoomScaleSheetLayoutView="100" workbookViewId="0">
      <pane xSplit="6" ySplit="7" topLeftCell="G8" activePane="bottomRight" state="frozen"/>
      <selection pane="topRight" activeCell="H1" sqref="H1"/>
      <selection pane="bottomLeft" activeCell="A8" sqref="A8"/>
      <selection pane="bottomRight" activeCell="E26" sqref="E26"/>
    </sheetView>
  </sheetViews>
  <sheetFormatPr defaultRowHeight="15" x14ac:dyDescent="0.25"/>
  <cols>
    <col min="1" max="1" width="6.85546875" style="15" customWidth="1"/>
    <col min="2" max="2" width="61.42578125" style="2" customWidth="1"/>
    <col min="3" max="3" width="7" style="2" customWidth="1"/>
    <col min="4" max="5" width="14.42578125" style="19" customWidth="1"/>
    <col min="6" max="6" width="12" style="19" customWidth="1"/>
    <col min="7" max="16384" width="9.140625" style="2"/>
  </cols>
  <sheetData>
    <row r="1" spans="1:6" ht="67.5" customHeight="1" x14ac:dyDescent="0.25">
      <c r="A1" s="69"/>
      <c r="B1" s="70"/>
      <c r="C1" s="70"/>
      <c r="D1" s="70"/>
      <c r="E1" s="71"/>
      <c r="F1" s="72"/>
    </row>
    <row r="2" spans="1:6" ht="30" customHeight="1" x14ac:dyDescent="0.25">
      <c r="A2" s="73" t="s">
        <v>28</v>
      </c>
      <c r="B2" s="74"/>
      <c r="C2" s="74"/>
      <c r="D2" s="74"/>
      <c r="E2" s="75"/>
      <c r="F2" s="76"/>
    </row>
    <row r="3" spans="1:6" ht="39" customHeight="1" x14ac:dyDescent="0.25">
      <c r="A3" s="77" t="s">
        <v>18</v>
      </c>
      <c r="B3" s="78"/>
      <c r="C3" s="78"/>
      <c r="D3" s="78"/>
      <c r="E3" s="79"/>
      <c r="F3" s="80"/>
    </row>
    <row r="4" spans="1:6" ht="35.25" customHeight="1" x14ac:dyDescent="0.25">
      <c r="A4" s="77" t="s">
        <v>20</v>
      </c>
      <c r="B4" s="78"/>
      <c r="C4" s="78"/>
      <c r="D4" s="78"/>
      <c r="E4" s="79"/>
      <c r="F4" s="80"/>
    </row>
    <row r="5" spans="1:6" ht="35.25" customHeight="1" thickBot="1" x14ac:dyDescent="0.3">
      <c r="A5" s="81" t="s">
        <v>36</v>
      </c>
      <c r="B5" s="82"/>
      <c r="C5" s="82"/>
      <c r="D5" s="82"/>
      <c r="E5" s="83"/>
      <c r="F5" s="84"/>
    </row>
    <row r="6" spans="1:6" ht="45.75" thickBot="1" x14ac:dyDescent="0.3">
      <c r="A6" s="24" t="s">
        <v>0</v>
      </c>
      <c r="B6" s="26" t="s">
        <v>1</v>
      </c>
      <c r="C6" s="25" t="s">
        <v>2</v>
      </c>
      <c r="D6" s="41" t="s">
        <v>29</v>
      </c>
      <c r="E6" s="41" t="s">
        <v>30</v>
      </c>
      <c r="F6" s="42" t="s">
        <v>3</v>
      </c>
    </row>
    <row r="7" spans="1:6" ht="8.25" customHeight="1" x14ac:dyDescent="0.25">
      <c r="A7" s="27"/>
      <c r="B7" s="17"/>
      <c r="C7" s="16"/>
      <c r="D7" s="18"/>
      <c r="E7" s="40"/>
      <c r="F7" s="28"/>
    </row>
    <row r="8" spans="1:6" ht="39" customHeight="1" x14ac:dyDescent="0.25">
      <c r="A8" s="87" t="s">
        <v>25</v>
      </c>
      <c r="B8" s="87"/>
      <c r="C8" s="87"/>
      <c r="D8" s="87"/>
      <c r="E8" s="87"/>
      <c r="F8" s="87"/>
    </row>
    <row r="9" spans="1:6" ht="30" customHeight="1" x14ac:dyDescent="0.25">
      <c r="A9" s="29">
        <v>1</v>
      </c>
      <c r="B9" s="4" t="s">
        <v>4</v>
      </c>
      <c r="C9" s="3"/>
      <c r="D9" s="14"/>
      <c r="E9" s="14"/>
      <c r="F9" s="14"/>
    </row>
    <row r="10" spans="1:6" ht="41.25" customHeight="1" x14ac:dyDescent="0.25">
      <c r="A10" s="30" t="s">
        <v>6</v>
      </c>
      <c r="B10" s="5" t="s">
        <v>7</v>
      </c>
      <c r="C10" s="6" t="s">
        <v>5</v>
      </c>
      <c r="D10" s="7">
        <v>1</v>
      </c>
      <c r="E10" s="35">
        <v>0</v>
      </c>
      <c r="F10" s="35">
        <f>ROUND(D10*E10,2)</f>
        <v>0</v>
      </c>
    </row>
    <row r="11" spans="1:6" ht="30" customHeight="1" x14ac:dyDescent="0.25">
      <c r="A11" s="29">
        <v>2</v>
      </c>
      <c r="B11" s="4" t="s">
        <v>8</v>
      </c>
      <c r="C11" s="3"/>
      <c r="D11" s="14"/>
      <c r="E11" s="14"/>
      <c r="F11" s="34"/>
    </row>
    <row r="12" spans="1:6" ht="41.25" customHeight="1" x14ac:dyDescent="0.25">
      <c r="A12" s="30" t="s">
        <v>9</v>
      </c>
      <c r="B12" s="5" t="s">
        <v>31</v>
      </c>
      <c r="C12" s="6" t="s">
        <v>10</v>
      </c>
      <c r="D12" s="7">
        <v>253</v>
      </c>
      <c r="E12" s="35">
        <v>0</v>
      </c>
      <c r="F12" s="36">
        <f>ROUND(D12*E12,2)</f>
        <v>0</v>
      </c>
    </row>
    <row r="13" spans="1:6" ht="41.25" customHeight="1" x14ac:dyDescent="0.25">
      <c r="A13" s="30" t="s">
        <v>24</v>
      </c>
      <c r="B13" s="5" t="s">
        <v>32</v>
      </c>
      <c r="C13" s="6" t="s">
        <v>10</v>
      </c>
      <c r="D13" s="7">
        <v>53.4</v>
      </c>
      <c r="E13" s="35">
        <v>0</v>
      </c>
      <c r="F13" s="36">
        <f t="shared" ref="F13:F26" si="0">ROUND(D13*E13,2)</f>
        <v>0</v>
      </c>
    </row>
    <row r="14" spans="1:6" ht="41.25" customHeight="1" x14ac:dyDescent="0.25">
      <c r="A14" s="30" t="s">
        <v>38</v>
      </c>
      <c r="B14" s="5" t="s">
        <v>39</v>
      </c>
      <c r="C14" s="6" t="s">
        <v>10</v>
      </c>
      <c r="D14" s="7">
        <v>282.89999999999998</v>
      </c>
      <c r="E14" s="35">
        <v>0</v>
      </c>
      <c r="F14" s="36">
        <f>ROUND(D14*E14,2)</f>
        <v>0</v>
      </c>
    </row>
    <row r="15" spans="1:6" ht="41.25" customHeight="1" x14ac:dyDescent="0.25">
      <c r="A15" s="30" t="s">
        <v>40</v>
      </c>
      <c r="B15" s="5" t="s">
        <v>41</v>
      </c>
      <c r="C15" s="6" t="s">
        <v>10</v>
      </c>
      <c r="D15" s="7">
        <v>29.4</v>
      </c>
      <c r="E15" s="35">
        <v>0</v>
      </c>
      <c r="F15" s="36">
        <f>ROUND(D15*E15,2)</f>
        <v>0</v>
      </c>
    </row>
    <row r="16" spans="1:6" ht="41.25" customHeight="1" x14ac:dyDescent="0.25">
      <c r="A16" s="30" t="s">
        <v>11</v>
      </c>
      <c r="B16" s="5" t="s">
        <v>37</v>
      </c>
      <c r="C16" s="6" t="s">
        <v>10</v>
      </c>
      <c r="D16" s="7">
        <v>93.8</v>
      </c>
      <c r="E16" s="35">
        <v>0</v>
      </c>
      <c r="F16" s="36">
        <f t="shared" si="0"/>
        <v>0</v>
      </c>
    </row>
    <row r="17" spans="1:7" ht="41.25" customHeight="1" x14ac:dyDescent="0.25">
      <c r="A17" s="30" t="s">
        <v>42</v>
      </c>
      <c r="B17" s="5" t="s">
        <v>43</v>
      </c>
      <c r="C17" s="6" t="s">
        <v>10</v>
      </c>
      <c r="D17" s="7">
        <v>15.6</v>
      </c>
      <c r="E17" s="35">
        <v>0</v>
      </c>
      <c r="F17" s="36">
        <f t="shared" ref="F17" si="1">ROUND(D17*E17,2)</f>
        <v>0</v>
      </c>
    </row>
    <row r="18" spans="1:7" ht="41.25" customHeight="1" x14ac:dyDescent="0.25">
      <c r="A18" s="30" t="s">
        <v>23</v>
      </c>
      <c r="B18" s="5" t="s">
        <v>33</v>
      </c>
      <c r="C18" s="6" t="s">
        <v>10</v>
      </c>
      <c r="D18" s="7">
        <v>40.5</v>
      </c>
      <c r="E18" s="35">
        <v>0</v>
      </c>
      <c r="F18" s="36">
        <f t="shared" si="0"/>
        <v>0</v>
      </c>
    </row>
    <row r="19" spans="1:7" ht="41.25" customHeight="1" x14ac:dyDescent="0.25">
      <c r="A19" s="30" t="s">
        <v>12</v>
      </c>
      <c r="B19" s="21" t="s">
        <v>21</v>
      </c>
      <c r="C19" s="6" t="s">
        <v>5</v>
      </c>
      <c r="D19" s="7">
        <v>20</v>
      </c>
      <c r="E19" s="35">
        <v>0</v>
      </c>
      <c r="F19" s="36">
        <f t="shared" si="0"/>
        <v>0</v>
      </c>
    </row>
    <row r="20" spans="1:7" ht="41.25" customHeight="1" x14ac:dyDescent="0.25">
      <c r="A20" s="30" t="s">
        <v>34</v>
      </c>
      <c r="B20" s="21" t="s">
        <v>35</v>
      </c>
      <c r="C20" s="6" t="s">
        <v>5</v>
      </c>
      <c r="D20" s="7">
        <v>2</v>
      </c>
      <c r="E20" s="35">
        <v>0</v>
      </c>
      <c r="F20" s="36">
        <f t="shared" ref="F20" si="2">ROUND(D20*E20,2)</f>
        <v>0</v>
      </c>
    </row>
    <row r="21" spans="1:7" ht="41.25" customHeight="1" x14ac:dyDescent="0.25">
      <c r="A21" s="30" t="s">
        <v>13</v>
      </c>
      <c r="B21" s="21" t="s">
        <v>22</v>
      </c>
      <c r="C21" s="6" t="s">
        <v>5</v>
      </c>
      <c r="D21" s="8">
        <v>12</v>
      </c>
      <c r="E21" s="35">
        <v>0</v>
      </c>
      <c r="F21" s="36">
        <f t="shared" si="0"/>
        <v>0</v>
      </c>
    </row>
    <row r="22" spans="1:7" ht="41.25" customHeight="1" x14ac:dyDescent="0.25">
      <c r="A22" s="30" t="s">
        <v>14</v>
      </c>
      <c r="B22" s="9" t="s">
        <v>26</v>
      </c>
      <c r="C22" s="10" t="s">
        <v>5</v>
      </c>
      <c r="D22" s="11">
        <v>1</v>
      </c>
      <c r="E22" s="35">
        <v>0</v>
      </c>
      <c r="F22" s="36">
        <f t="shared" si="0"/>
        <v>0</v>
      </c>
    </row>
    <row r="23" spans="1:7" ht="41.25" customHeight="1" x14ac:dyDescent="0.25">
      <c r="A23" s="30" t="s">
        <v>27</v>
      </c>
      <c r="B23" s="9" t="s">
        <v>47</v>
      </c>
      <c r="C23" s="1" t="s">
        <v>5</v>
      </c>
      <c r="D23" s="11">
        <v>1</v>
      </c>
      <c r="E23" s="35">
        <v>0</v>
      </c>
      <c r="F23" s="36">
        <f t="shared" si="0"/>
        <v>0</v>
      </c>
    </row>
    <row r="24" spans="1:7" ht="30" customHeight="1" x14ac:dyDescent="0.25">
      <c r="A24" s="31" t="s">
        <v>19</v>
      </c>
      <c r="B24" s="12" t="s">
        <v>15</v>
      </c>
      <c r="C24" s="13"/>
      <c r="D24" s="20"/>
      <c r="E24" s="20"/>
      <c r="F24" s="34"/>
    </row>
    <row r="25" spans="1:7" ht="41.25" customHeight="1" x14ac:dyDescent="0.25">
      <c r="A25" s="32" t="s">
        <v>17</v>
      </c>
      <c r="B25" s="22" t="s">
        <v>46</v>
      </c>
      <c r="C25" s="23" t="s">
        <v>16</v>
      </c>
      <c r="D25" s="33">
        <v>1840.6</v>
      </c>
      <c r="E25" s="39">
        <v>0</v>
      </c>
      <c r="F25" s="37">
        <f t="shared" ref="F25" si="3">ROUND(D25*E25,2)</f>
        <v>0</v>
      </c>
    </row>
    <row r="26" spans="1:7" ht="41.25" customHeight="1" thickBot="1" x14ac:dyDescent="0.3">
      <c r="A26" s="32" t="s">
        <v>44</v>
      </c>
      <c r="B26" s="22" t="s">
        <v>45</v>
      </c>
      <c r="C26" s="23" t="s">
        <v>10</v>
      </c>
      <c r="D26" s="33">
        <v>128</v>
      </c>
      <c r="E26" s="39">
        <v>0</v>
      </c>
      <c r="F26" s="38">
        <f t="shared" si="0"/>
        <v>0</v>
      </c>
    </row>
    <row r="27" spans="1:7" ht="34.5" customHeight="1" x14ac:dyDescent="0.25">
      <c r="A27" s="47" t="s">
        <v>53</v>
      </c>
      <c r="B27" s="46" t="s">
        <v>50</v>
      </c>
      <c r="C27" s="85">
        <f>SUM(F10:F386)</f>
        <v>0</v>
      </c>
      <c r="D27" s="85"/>
      <c r="E27" s="85"/>
      <c r="F27" s="86"/>
      <c r="G27" s="44" t="s">
        <v>58</v>
      </c>
    </row>
    <row r="28" spans="1:7" ht="34.5" customHeight="1" x14ac:dyDescent="0.25">
      <c r="A28" s="48" t="s">
        <v>54</v>
      </c>
      <c r="B28" s="43" t="s">
        <v>48</v>
      </c>
      <c r="C28" s="65">
        <f>ROUND(C27*0.23,2)</f>
        <v>0</v>
      </c>
      <c r="D28" s="65"/>
      <c r="E28" s="65"/>
      <c r="F28" s="66"/>
      <c r="G28" s="44" t="s">
        <v>51</v>
      </c>
    </row>
    <row r="29" spans="1:7" ht="34.5" customHeight="1" thickBot="1" x14ac:dyDescent="0.3">
      <c r="A29" s="49" t="s">
        <v>55</v>
      </c>
      <c r="B29" s="45" t="s">
        <v>49</v>
      </c>
      <c r="C29" s="67">
        <f>C27+C28</f>
        <v>0</v>
      </c>
      <c r="D29" s="67"/>
      <c r="E29" s="67"/>
      <c r="F29" s="68"/>
      <c r="G29" s="44" t="s">
        <v>52</v>
      </c>
    </row>
  </sheetData>
  <sheetProtection algorithmName="SHA-512" hashValue="Dfs7Snu6DrHONuUqcqduxUWYx0b3cHOhqhFot0dvmn5N5fgwp+xzdGDE9IeKk2OFGfxeBjmKBDMhLwE9vkzs0w==" saltValue="xoO2i9l2dakfWWPPtrXAsQ==" spinCount="100000" sheet="1" objects="1" scenarios="1"/>
  <protectedRanges>
    <protectedRange sqref="E9:E26" name="Wykaz Cen"/>
  </protectedRanges>
  <autoFilter ref="A7:F7" xr:uid="{3AF728B8-5E5E-43E2-8CF7-99901C94E622}"/>
  <mergeCells count="9">
    <mergeCell ref="C28:F28"/>
    <mergeCell ref="C29:F29"/>
    <mergeCell ref="A1:F1"/>
    <mergeCell ref="A2:F2"/>
    <mergeCell ref="A3:F3"/>
    <mergeCell ref="A5:F5"/>
    <mergeCell ref="A4:F4"/>
    <mergeCell ref="C27:F27"/>
    <mergeCell ref="A8:F8"/>
  </mergeCells>
  <pageMargins left="0.70866141732283472" right="0.70866141732283472" top="0.74803149606299213" bottom="0.74803149606299213" header="0.31496062992125984" footer="0.31496062992125984"/>
  <pageSetup paperSize="8" fitToHeight="0" orientation="portrait" r:id="rId1"/>
  <headerFooter>
    <oddFooter>Strona &amp;P z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3B98A2FF263344B5902A273CFAB3DA" ma:contentTypeVersion="6" ma:contentTypeDescription="Utwórz nowy dokument." ma:contentTypeScope="" ma:versionID="61ebf286f9b678d7117caf94cc7a928f">
  <xsd:schema xmlns:xsd="http://www.w3.org/2001/XMLSchema" xmlns:xs="http://www.w3.org/2001/XMLSchema" xmlns:p="http://schemas.microsoft.com/office/2006/metadata/properties" xmlns:ns2="95416516-eaa9-43f1-9473-3313091b4118" xmlns:ns3="93dd45ca-b9fd-4b50-b140-2ec0a1040038" targetNamespace="http://schemas.microsoft.com/office/2006/metadata/properties" ma:root="true" ma:fieldsID="ef65aa1cd0672dfd5295e0d0b852af39" ns2:_="" ns3:_="">
    <xsd:import namespace="95416516-eaa9-43f1-9473-3313091b4118"/>
    <xsd:import namespace="93dd45ca-b9fd-4b50-b140-2ec0a10400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16516-eaa9-43f1-9473-3313091b4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dd45ca-b9fd-4b50-b140-2ec0a104003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AA2996-CF6B-47CF-ABB3-6361D840A84E}"/>
</file>

<file path=customXml/itemProps2.xml><?xml version="1.0" encoding="utf-8"?>
<ds:datastoreItem xmlns:ds="http://schemas.openxmlformats.org/officeDocument/2006/customXml" ds:itemID="{7A48924A-0738-487D-A0BC-352C8DD458E7}">
  <ds:schemaRefs>
    <ds:schemaRef ds:uri="http://schemas.microsoft.com/office/2006/metadata/properties"/>
    <ds:schemaRef ds:uri="http://schemas.microsoft.com/office/infopath/2007/PartnerControls"/>
    <ds:schemaRef ds:uri="7dd2c5c1-3697-4bb6-bd94-2325e7dcca0b"/>
    <ds:schemaRef ds:uri="cecc7d87-4d61-427b-808d-a603b8573f4e"/>
  </ds:schemaRefs>
</ds:datastoreItem>
</file>

<file path=customXml/itemProps3.xml><?xml version="1.0" encoding="utf-8"?>
<ds:datastoreItem xmlns:ds="http://schemas.openxmlformats.org/officeDocument/2006/customXml" ds:itemID="{FD47803A-2E14-4D52-982B-839B49316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PREAMBUŁA</vt:lpstr>
      <vt:lpstr>K-IV, CZ.3.3 PIM</vt:lpstr>
      <vt:lpstr>'K-IV, CZ.3.3 PIM'!Obszar_wydruku</vt:lpstr>
      <vt:lpstr>'K-IV, CZ.3.3 PIM'!Tytuły_wydruku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Aleksandra Chomczyńska</cp:lastModifiedBy>
  <cp:lastPrinted>2022-12-29T08:32:11Z</cp:lastPrinted>
  <dcterms:created xsi:type="dcterms:W3CDTF">2017-05-05T06:44:15Z</dcterms:created>
  <dcterms:modified xsi:type="dcterms:W3CDTF">2023-01-16T12:23:36Z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0x0101006FC51CDCA7867140895EB03A40859414</vt:lpwstr>
  </property>
  <property fmtid="{D5CDD505-2E9C-101B-9397-08002B2CF9AE}" pid="3" name="MediaServiceImageTags">
    <vt:lpwstr/>
  </property>
</Properties>
</file>