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jrpt/Shared Documents/01. FAZA PRZYGOTOWANIA INWESTYCJI/06. OPZ/Zamówienia dodatkowe/10. STAWOWA/Stawowa (wyk. - kanalizacja do Ligockiej)/"/>
    </mc:Choice>
  </mc:AlternateContent>
  <xr:revisionPtr revIDLastSave="82" documentId="8_{8D85AE6C-5627-4A9D-9D72-F87ED34944C2}" xr6:coauthVersionLast="47" xr6:coauthVersionMax="47" xr10:uidLastSave="{3010954D-77CC-493B-AA2D-DE6C6DE72E33}"/>
  <bookViews>
    <workbookView xWindow="-120" yWindow="-120" windowWidth="38640" windowHeight="21120" xr2:uid="{00000000-000D-0000-FFFF-FFFF00000000}"/>
  </bookViews>
  <sheets>
    <sheet name="Podzadanie 3A" sheetId="1" r:id="rId1"/>
  </sheets>
  <definedNames>
    <definedName name="_xlnm.Print_Area" localSheetId="0">'Podzadanie 3A'!$A$1:$F$16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13" i="1" l="1"/>
  <c r="F12" i="1"/>
  <c r="F10" i="1"/>
  <c r="F9" i="1"/>
  <c r="F7" i="1"/>
  <c r="C14" i="1" l="1"/>
  <c r="C15" i="1" s="1"/>
  <c r="C16" i="1" s="1"/>
</calcChain>
</file>

<file path=xl/sharedStrings.xml><?xml version="1.0" encoding="utf-8"?>
<sst xmlns="http://schemas.openxmlformats.org/spreadsheetml/2006/main" count="41" uniqueCount="38">
  <si>
    <t>WYKAZ CEN</t>
  </si>
  <si>
    <t>Zamawiający: Przedsiębiorstwo Inżynierii Miejskiej Sp. z o.o.</t>
  </si>
  <si>
    <t>Nr pozycji</t>
  </si>
  <si>
    <t>Wyszczególnienie elementów przedmiotu zamówienia</t>
  </si>
  <si>
    <t>Jedno-stka</t>
  </si>
  <si>
    <t>Ilość</t>
  </si>
  <si>
    <t>Cena jednostkowa [PLN/m], [PLN/kpl]</t>
  </si>
  <si>
    <t>Wartość netto
[PLN]Wartość netto
[PLN]</t>
  </si>
  <si>
    <t>kpl.</t>
  </si>
  <si>
    <t>Roboty budowlane, dostawy, montaż urządzeń i instalacji</t>
  </si>
  <si>
    <t>Roboty budowlane rozbiórkowe i odtworzeniowe</t>
  </si>
  <si>
    <t>PIM.1N</t>
  </si>
  <si>
    <t>PIM.1V</t>
  </si>
  <si>
    <t>PIM.1B</t>
  </si>
  <si>
    <t>1.1</t>
  </si>
  <si>
    <t>m</t>
  </si>
  <si>
    <t>1.2</t>
  </si>
  <si>
    <t>1.3</t>
  </si>
  <si>
    <t>1.4</t>
  </si>
  <si>
    <t>2.1</t>
  </si>
  <si>
    <r>
      <t>m</t>
    </r>
    <r>
      <rPr>
        <vertAlign val="superscript"/>
        <sz val="9"/>
        <rFont val="Arial"/>
        <family val="2"/>
        <charset val="238"/>
      </rPr>
      <t>2</t>
    </r>
  </si>
  <si>
    <t>2.2</t>
  </si>
  <si>
    <t>NIE WPISYWAĆ RĘCZNIE - Autosumowanie wartości netto podzadania 9A</t>
  </si>
  <si>
    <t>NIE WPISYWAĆ RĘCZNIE - Automatyczne obliczenie podatku VAT 23% z sumy wartości netto podzadania 9A</t>
  </si>
  <si>
    <t>NIE WPISYWAĆ RĘCZNIE - Autosumowanie wartości netto podzadania 9A oraz wartości podatku VAT 23%</t>
  </si>
  <si>
    <t>Rozbiórka i odtworzenie nawierzchni ul. Stawowej (z mieszanki mineralno-bitumicznej zgodnie z wydaną decyzją)</t>
  </si>
  <si>
    <t>1</t>
  </si>
  <si>
    <t>2</t>
  </si>
  <si>
    <t>Nazwa Zamówienia:  Budowa sieci kanalizacji sanitarnej w ulicy Stawowej w Czechowicach-Dziedzicach</t>
  </si>
  <si>
    <t>Budowa sieci kanalizacji sanitarnej w ulicy Stawowej w Czechowicach-Dziedzicach</t>
  </si>
  <si>
    <t>Budowa studni betonowych o średnicy Ø1000 mm</t>
  </si>
  <si>
    <t>Budowa studni tworzywowych o średnicy Ø600 mm</t>
  </si>
  <si>
    <t>Budowa kanałów grawitacyjnych z rur PVC, o średnicy Ø250 mm</t>
  </si>
  <si>
    <t>Budowa kanałów grawitacyjnych z rur PVC, o średnicy Ø250 mm
METODA BEZWYKOPOWA (przejście pod ulicą Ligocką) - zgodnie z Kartą Nadzoru Autorskiego nr KNA/CDS/01/2022</t>
  </si>
  <si>
    <t>Rozbiórka i odtworzenie nawierzchni ul. Stawowej (z kruszywa zgodnie z wydaną decyzją)</t>
  </si>
  <si>
    <t xml:space="preserve">
RAZEM WARTOŚĆ NETTO [PLN]</t>
  </si>
  <si>
    <t xml:space="preserve">
WARTOŚĆ PODATKU VAT 23% [PLN]</t>
  </si>
  <si>
    <t xml:space="preserve">
RAZEM WARTOŚĆ BRUTTO [PLN]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</si>
</sst>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#,##0.00&quot; &quot;[$zł-415];[Red]&quot;-&quot;#,##0.00&quot; &quot;[$zł-415]"/>
    <numFmt numFmtId="167" formatCode="#,##0.0"/>
  </numFmts>
  <fonts count="16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FBE5D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9">
    <xf numFmtId="0" fontId="0" fillId="0" borderId="0" xfId="0"/>
    <xf numFmtId="164" fontId="1" fillId="0" borderId="0" xfId="1" applyAlignment="1">
      <alignment vertical="center"/>
    </xf>
    <xf numFmtId="49" fontId="6" fillId="0" borderId="2" xfId="1" applyNumberFormat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2" xfId="1" applyFont="1" applyBorder="1" applyAlignment="1">
      <alignment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4" fontId="8" fillId="0" borderId="0" xfId="1" applyFont="1" applyAlignment="1">
      <alignment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164" fontId="1" fillId="0" borderId="0" xfId="1" applyAlignment="1">
      <alignment horizontal="center" vertical="center"/>
    </xf>
    <xf numFmtId="164" fontId="1" fillId="2" borderId="1" xfId="1" applyFill="1" applyBorder="1" applyAlignment="1">
      <alignment horizontal="right" vertical="center" wrapText="1"/>
    </xf>
    <xf numFmtId="164" fontId="5" fillId="2" borderId="3" xfId="1" applyFont="1" applyFill="1" applyBorder="1" applyAlignment="1">
      <alignment horizontal="right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left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2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2" fontId="13" fillId="4" borderId="4" xfId="0" applyNumberFormat="1" applyFont="1" applyFill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 wrapText="1"/>
    </xf>
    <xf numFmtId="4" fontId="1" fillId="2" borderId="1" xfId="1" applyNumberForma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7" fillId="2" borderId="1" xfId="1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ny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16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"/>
  <cols>
    <col min="1" max="1" width="6.375" style="9" customWidth="1"/>
    <col min="2" max="2" width="57.125" style="1" customWidth="1"/>
    <col min="3" max="4" width="6.5" style="1" customWidth="1"/>
    <col min="5" max="5" width="22.875" style="10" customWidth="1"/>
    <col min="6" max="6" width="22.875" style="1" customWidth="1"/>
    <col min="7" max="7" width="107.125" style="1" customWidth="1"/>
    <col min="8" max="1023" width="8.5" style="1" customWidth="1"/>
    <col min="1024" max="1024" width="9" customWidth="1"/>
  </cols>
  <sheetData>
    <row r="1" spans="1:7" ht="30" customHeight="1" x14ac:dyDescent="0.2">
      <c r="A1" s="32" t="s">
        <v>0</v>
      </c>
      <c r="B1" s="32"/>
      <c r="C1" s="32"/>
      <c r="D1" s="32"/>
      <c r="E1" s="32"/>
      <c r="F1" s="32"/>
    </row>
    <row r="2" spans="1:7" ht="39" customHeight="1" x14ac:dyDescent="0.2">
      <c r="A2" s="33" t="s">
        <v>1</v>
      </c>
      <c r="B2" s="33"/>
      <c r="C2" s="33"/>
      <c r="D2" s="33"/>
      <c r="E2" s="33"/>
      <c r="F2" s="33"/>
    </row>
    <row r="3" spans="1:7" ht="39.6" customHeight="1" x14ac:dyDescent="0.2">
      <c r="A3" s="34" t="s">
        <v>28</v>
      </c>
      <c r="B3" s="34"/>
      <c r="C3" s="34"/>
      <c r="D3" s="34"/>
      <c r="E3" s="34"/>
      <c r="F3" s="34"/>
    </row>
    <row r="4" spans="1:7" ht="33.75" x14ac:dyDescent="0.2">
      <c r="A4" s="2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5" t="s">
        <v>7</v>
      </c>
    </row>
    <row r="5" spans="1:7" ht="30" customHeight="1" x14ac:dyDescent="0.2">
      <c r="A5" s="35" t="s">
        <v>29</v>
      </c>
      <c r="B5" s="35"/>
      <c r="C5" s="35"/>
      <c r="D5" s="35"/>
      <c r="E5" s="35"/>
      <c r="F5" s="35"/>
    </row>
    <row r="6" spans="1:7" s="18" customFormat="1" ht="25.5" customHeight="1" x14ac:dyDescent="0.2">
      <c r="A6" s="13" t="s">
        <v>26</v>
      </c>
      <c r="B6" s="14" t="s">
        <v>9</v>
      </c>
      <c r="C6" s="15"/>
      <c r="D6" s="16"/>
      <c r="E6" s="15"/>
      <c r="F6" s="17"/>
    </row>
    <row r="7" spans="1:7" s="18" customFormat="1" ht="25.5" customHeight="1" x14ac:dyDescent="0.2">
      <c r="A7" s="19" t="s">
        <v>14</v>
      </c>
      <c r="B7" s="20" t="s">
        <v>32</v>
      </c>
      <c r="C7" s="21" t="s">
        <v>15</v>
      </c>
      <c r="D7" s="29">
        <v>337.5</v>
      </c>
      <c r="E7" s="23">
        <v>0</v>
      </c>
      <c r="F7" s="24">
        <f t="shared" ref="F7:F13" si="0">ROUND((D7*E7),2)</f>
        <v>0</v>
      </c>
    </row>
    <row r="8" spans="1:7" s="18" customFormat="1" ht="36" x14ac:dyDescent="0.2">
      <c r="A8" s="19" t="s">
        <v>16</v>
      </c>
      <c r="B8" s="20" t="s">
        <v>33</v>
      </c>
      <c r="C8" s="21" t="s">
        <v>15</v>
      </c>
      <c r="D8" s="29">
        <v>38.5</v>
      </c>
      <c r="E8" s="23">
        <v>0</v>
      </c>
      <c r="F8" s="24">
        <f t="shared" ref="F8" si="1">ROUND((D8*E8),2)</f>
        <v>0</v>
      </c>
    </row>
    <row r="9" spans="1:7" s="18" customFormat="1" ht="25.5" customHeight="1" x14ac:dyDescent="0.2">
      <c r="A9" s="19" t="s">
        <v>17</v>
      </c>
      <c r="B9" s="20" t="s">
        <v>30</v>
      </c>
      <c r="C9" s="21" t="s">
        <v>8</v>
      </c>
      <c r="D9" s="22">
        <v>11</v>
      </c>
      <c r="E9" s="23">
        <v>0</v>
      </c>
      <c r="F9" s="24">
        <f>ROUND((D9*E9),2)</f>
        <v>0</v>
      </c>
    </row>
    <row r="10" spans="1:7" s="18" customFormat="1" ht="25.5" customHeight="1" x14ac:dyDescent="0.2">
      <c r="A10" s="19" t="s">
        <v>18</v>
      </c>
      <c r="B10" s="20" t="s">
        <v>31</v>
      </c>
      <c r="C10" s="21" t="s">
        <v>8</v>
      </c>
      <c r="D10" s="22">
        <v>2</v>
      </c>
      <c r="E10" s="23">
        <v>0</v>
      </c>
      <c r="F10" s="24">
        <f t="shared" si="0"/>
        <v>0</v>
      </c>
    </row>
    <row r="11" spans="1:7" s="18" customFormat="1" ht="25.5" customHeight="1" x14ac:dyDescent="0.2">
      <c r="A11" s="25" t="s">
        <v>27</v>
      </c>
      <c r="B11" s="26" t="s">
        <v>10</v>
      </c>
      <c r="C11" s="36"/>
      <c r="D11" s="37"/>
      <c r="E11" s="38"/>
      <c r="F11" s="17"/>
    </row>
    <row r="12" spans="1:7" s="18" customFormat="1" ht="25.5" customHeight="1" x14ac:dyDescent="0.2">
      <c r="A12" s="19" t="s">
        <v>19</v>
      </c>
      <c r="B12" s="20" t="s">
        <v>25</v>
      </c>
      <c r="C12" s="27" t="s">
        <v>20</v>
      </c>
      <c r="D12" s="23">
        <v>20</v>
      </c>
      <c r="E12" s="28">
        <v>0</v>
      </c>
      <c r="F12" s="24">
        <f t="shared" si="0"/>
        <v>0</v>
      </c>
    </row>
    <row r="13" spans="1:7" s="18" customFormat="1" ht="25.5" customHeight="1" x14ac:dyDescent="0.2">
      <c r="A13" s="19" t="s">
        <v>21</v>
      </c>
      <c r="B13" s="20" t="s">
        <v>34</v>
      </c>
      <c r="C13" s="27" t="s">
        <v>20</v>
      </c>
      <c r="D13" s="23">
        <v>250</v>
      </c>
      <c r="E13" s="28">
        <v>0</v>
      </c>
      <c r="F13" s="24">
        <f t="shared" si="0"/>
        <v>0</v>
      </c>
    </row>
    <row r="14" spans="1:7" ht="30" x14ac:dyDescent="0.2">
      <c r="A14" s="7" t="s">
        <v>11</v>
      </c>
      <c r="B14" s="11" t="s">
        <v>35</v>
      </c>
      <c r="C14" s="30">
        <f>SUM(F6:F13)</f>
        <v>0</v>
      </c>
      <c r="D14" s="30"/>
      <c r="E14" s="30"/>
      <c r="F14" s="30"/>
      <c r="G14" s="6" t="s">
        <v>22</v>
      </c>
    </row>
    <row r="15" spans="1:7" ht="30" x14ac:dyDescent="0.2">
      <c r="A15" s="7" t="s">
        <v>12</v>
      </c>
      <c r="B15" s="11" t="s">
        <v>36</v>
      </c>
      <c r="C15" s="30">
        <f>ROUND(C14*0.23,2)</f>
        <v>0</v>
      </c>
      <c r="D15" s="30"/>
      <c r="E15" s="30"/>
      <c r="F15" s="30"/>
      <c r="G15" s="6" t="s">
        <v>23</v>
      </c>
    </row>
    <row r="16" spans="1:7" ht="30.75" thickBot="1" x14ac:dyDescent="0.25">
      <c r="A16" s="8" t="s">
        <v>13</v>
      </c>
      <c r="B16" s="12" t="s">
        <v>37</v>
      </c>
      <c r="C16" s="31">
        <f>C14+C15</f>
        <v>0</v>
      </c>
      <c r="D16" s="31"/>
      <c r="E16" s="31"/>
      <c r="F16" s="31"/>
      <c r="G16" s="6" t="s">
        <v>24</v>
      </c>
    </row>
  </sheetData>
  <mergeCells count="8">
    <mergeCell ref="C14:F14"/>
    <mergeCell ref="C15:F15"/>
    <mergeCell ref="C16:F16"/>
    <mergeCell ref="A1:F1"/>
    <mergeCell ref="A2:F2"/>
    <mergeCell ref="A3:F3"/>
    <mergeCell ref="A5:F5"/>
    <mergeCell ref="C11:E11"/>
  </mergeCells>
  <pageMargins left="0.70866141732283472" right="0.70866141732283472" top="0.74803149606299213" bottom="0.74803149606299213" header="0.31496062992125984" footer="0.31496062992125984"/>
  <pageSetup paperSize="9" scale="65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4" ma:contentTypeDescription="Utwórz nowy dokument." ma:contentTypeScope="" ma:versionID="ff3e4d7d2c384541b8eeb5f12d0ee9b8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dd35c45eaf609de161667bb20335af70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d2c5c1-3697-4bb6-bd94-2325e7dcca0b">
      <Terms xmlns="http://schemas.microsoft.com/office/infopath/2007/PartnerControls"/>
    </lcf76f155ced4ddcb4097134ff3c332f>
    <TaxCatchAll xmlns="cecc7d87-4d61-427b-808d-a603b8573f4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48E138-0891-4184-B8C5-4CA6FEE47D5C}"/>
</file>

<file path=customXml/itemProps2.xml><?xml version="1.0" encoding="utf-8"?>
<ds:datastoreItem xmlns:ds="http://schemas.openxmlformats.org/officeDocument/2006/customXml" ds:itemID="{FE324A4E-9EF2-4B80-A16B-C22C2D35F088}">
  <ds:schemaRefs>
    <ds:schemaRef ds:uri="http://schemas.microsoft.com/office/2006/metadata/properties"/>
    <ds:schemaRef ds:uri="http://schemas.microsoft.com/office/infopath/2007/PartnerControls"/>
    <ds:schemaRef ds:uri="7dd2c5c1-3697-4bb6-bd94-2325e7dcca0b"/>
    <ds:schemaRef ds:uri="cecc7d87-4d61-427b-808d-a603b8573f4e"/>
  </ds:schemaRefs>
</ds:datastoreItem>
</file>

<file path=customXml/itemProps3.xml><?xml version="1.0" encoding="utf-8"?>
<ds:datastoreItem xmlns:ds="http://schemas.openxmlformats.org/officeDocument/2006/customXml" ds:itemID="{82A1D2FB-699E-401F-8461-7FEF290DD9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116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Podzadanie 3A</vt:lpstr>
      <vt:lpstr>'Podzadanie 3A'!Obszar_wydruku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Pacuła</dc:creator>
  <cp:lastModifiedBy>Piotr Pacuła</cp:lastModifiedBy>
  <cp:revision>7</cp:revision>
  <cp:lastPrinted>2021-07-23T07:02:41Z</cp:lastPrinted>
  <dcterms:created xsi:type="dcterms:W3CDTF">2021-05-14T06:28:04Z</dcterms:created>
  <dcterms:modified xsi:type="dcterms:W3CDTF">2023-03-07T12:23:48Z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