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6-PRZETARGI/16-JRP Budowa kan. Rolników, Łabędzia, Wypoczynkowa/"/>
    </mc:Choice>
  </mc:AlternateContent>
  <xr:revisionPtr revIDLastSave="262" documentId="8_{36D1E80C-AD5A-442B-9314-7D075E885C0F}" xr6:coauthVersionLast="47" xr6:coauthVersionMax="47" xr10:uidLastSave="{3FAF8555-DE9C-49F2-8A81-D70351911A6A}"/>
  <bookViews>
    <workbookView xWindow="1890" yWindow="840" windowWidth="26910" windowHeight="14640" xr2:uid="{00000000-000D-0000-FFFF-FFFF00000000}"/>
  </bookViews>
  <sheets>
    <sheet name="Rolników cz.3" sheetId="1" r:id="rId1"/>
  </sheets>
  <definedNames>
    <definedName name="_xlnm._FilterDatabase" localSheetId="0" hidden="1">'Rolników cz.3'!$A$4:$F$50</definedName>
    <definedName name="_xlnm.Print_Area" localSheetId="0">'Rolników cz.3'!$A$1:$F$50</definedName>
    <definedName name="_xlnm.Print_Titles" localSheetId="0">'Rolników cz.3'!$4:$4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/>
  <c r="F26" i="1"/>
  <c r="F9" i="1"/>
  <c r="F10" i="1"/>
  <c r="F11" i="1"/>
  <c r="F12" i="1"/>
  <c r="F15" i="1"/>
  <c r="F20" i="1"/>
  <c r="F19" i="1"/>
  <c r="F18" i="1"/>
  <c r="F49" i="1" l="1"/>
  <c r="F48" i="1"/>
  <c r="F47" i="1"/>
  <c r="F46" i="1"/>
  <c r="F44" i="1"/>
  <c r="F42" i="1"/>
  <c r="F41" i="1"/>
  <c r="F40" i="1"/>
  <c r="F39" i="1"/>
  <c r="F37" i="1"/>
  <c r="F35" i="1"/>
  <c r="F32" i="1"/>
  <c r="F31" i="1"/>
  <c r="F29" i="1"/>
  <c r="F27" i="1"/>
  <c r="F25" i="1"/>
  <c r="F24" i="1"/>
  <c r="F22" i="1"/>
  <c r="C50" i="1" l="1"/>
  <c r="F16" i="1"/>
  <c r="F13" i="1" l="1"/>
  <c r="F8" i="1"/>
  <c r="F7" i="1"/>
</calcChain>
</file>

<file path=xl/sharedStrings.xml><?xml version="1.0" encoding="utf-8"?>
<sst xmlns="http://schemas.openxmlformats.org/spreadsheetml/2006/main" count="133" uniqueCount="77">
  <si>
    <t>Zamawiający: Przedsiębiorstwo Inżynierii Miejskiej Sp. z o.o.</t>
  </si>
  <si>
    <t>Nr pozycji</t>
  </si>
  <si>
    <t>Wyszczególnienie elementów przedmiotu zamówienia</t>
  </si>
  <si>
    <t>Jedno-stka</t>
  </si>
  <si>
    <t>Ilość</t>
  </si>
  <si>
    <t>Cena jednostkowa [PLN/m], [PLN/kpl]</t>
  </si>
  <si>
    <t>Wartość netto
[PLN]Wartość netto
[PLN]</t>
  </si>
  <si>
    <t>kpl.</t>
  </si>
  <si>
    <t>1.1</t>
  </si>
  <si>
    <t>m</t>
  </si>
  <si>
    <t>1.2</t>
  </si>
  <si>
    <t>1.3</t>
  </si>
  <si>
    <t>1.4</t>
  </si>
  <si>
    <t>Budowa studni kanalizacyjnych o średnicy Ø1000 mm</t>
  </si>
  <si>
    <t>2.1</t>
  </si>
  <si>
    <r>
      <t>m</t>
    </r>
    <r>
      <rPr>
        <vertAlign val="superscript"/>
        <sz val="9"/>
        <rFont val="Arial"/>
        <family val="2"/>
        <charset val="238"/>
      </rPr>
      <t>2</t>
    </r>
  </si>
  <si>
    <t>2.2</t>
  </si>
  <si>
    <t>RAZEM WARTOŚĆ NETTO [PLN]</t>
  </si>
  <si>
    <t>Budowa kanałów grawitacyjnych z rur PVC, o średnicy Ø315 mm,</t>
  </si>
  <si>
    <t>Budowa kanałów grawitacyjnych z rur PVC, o średnicy Ø200 mm,</t>
  </si>
  <si>
    <t>Budowa kanałów grawitacyjnych z rur PVC, o średnicy Ø160 mm,</t>
  </si>
  <si>
    <t>Rozbiórka i odtworzenie nawierzchni ul.Rolników (z mieszanki mineralno-bitumicznej zgodnie z wydaną decyzją i zakresem odtworzenia przewidzianym w OPZ) - droga powiatowa</t>
  </si>
  <si>
    <t>Rozbiórka i odtworzenie nawierzchni ul.Rolników (z mieszanki mineralno-bitumicznej zgodnie z wydaną decyzją i zakresem odtworzenia przewidzianym w OPZ) - droga gminna</t>
  </si>
  <si>
    <t>Budowa sieci kanalizacyjnej na terenie sołectwa Ligota Centrum – budowa odcinków kanalizacji grawitacyjnej w ulicy Rolników, Łabędziej, Wypoczynkowej i Leszczynowej</t>
  </si>
  <si>
    <t>3.1</t>
  </si>
  <si>
    <t>3.2</t>
  </si>
  <si>
    <t>3.4</t>
  </si>
  <si>
    <t>4.1</t>
  </si>
  <si>
    <t>5.1</t>
  </si>
  <si>
    <t>5.2</t>
  </si>
  <si>
    <t>5.3</t>
  </si>
  <si>
    <t>5.4</t>
  </si>
  <si>
    <t>6.1</t>
  </si>
  <si>
    <t>7.1</t>
  </si>
  <si>
    <t>7.2</t>
  </si>
  <si>
    <t>7.3</t>
  </si>
  <si>
    <t>7.4</t>
  </si>
  <si>
    <t>8.1</t>
  </si>
  <si>
    <t>9.1</t>
  </si>
  <si>
    <t>9.2</t>
  </si>
  <si>
    <t>9.3</t>
  </si>
  <si>
    <t>9.4</t>
  </si>
  <si>
    <t>10.1</t>
  </si>
  <si>
    <t>ZAKRES 2: Roboty budowlane, dostawy, montaż urządzeń i instalacji - prace w ul. Rolników (rejon posesji nr 22, 75 i 77)</t>
  </si>
  <si>
    <t>ZAKRES 2: Roboty budowlane rozbiórkowe i odtworzeniowe - prace w ul. Rolników (rejon posesji nr 22, 75 i 77)</t>
  </si>
  <si>
    <t>ZAKRES 3: Roboty budowlane, dostawy, montaż urządzeń i instalacji - prace w ul. Łabędziej</t>
  </si>
  <si>
    <t>ZAKRES 3: Roboty budowlane rozbiórkowe i odtworzeniowe - prace w ul. Łabędziej</t>
  </si>
  <si>
    <t>ZAKRES 4: Roboty budowlane, dostawy, montaż urządzeń i instalacji - prace w ul. Wypoczynkowej</t>
  </si>
  <si>
    <t>ZAKRES 4: Roboty budowlane rozbiórkowe i odtworzeniowe - prace w ul. Wypoczynkowej</t>
  </si>
  <si>
    <t>ZAKRES 5: Roboty budowlane, dostawy, montaż urządzeń i instalacji - prace w ul. Leszczynowej</t>
  </si>
  <si>
    <t>ZAKRES 5: Roboty budowlane rozbiórkowe i odtworzeniowe - prace w ul. Leszczynowej</t>
  </si>
  <si>
    <t>ZAKRES 6: Roboty budowlane, dostawy, montaż urządzeń i instalacji - prace w rejonie posesji ul. Zabrzeska 3 i 5</t>
  </si>
  <si>
    <t>Budowa studni kanalizacyjnych o średnicy Ø600 mm</t>
  </si>
  <si>
    <t>ZAKRES 1: Roboty budowlane, dostawy, montaż urządzeń i instalacji - prace w ul. Rolników (rejon posesji nr od 1 do 10 oraz 15 i 17)</t>
  </si>
  <si>
    <t>ZAKRES 1: Roboty budowlane rozbiórkowe i odtworzeniowe- prace w ul. Rolników (rejon posesji nr od 1 do 10 oraz 15 i 17)</t>
  </si>
  <si>
    <t>Budowa kanałów grawitacyjnych z rur PE, o średnicy Ø225 mm,</t>
  </si>
  <si>
    <t>Budowa studni rozprężnych o średnicy Ø1000 mm</t>
  </si>
  <si>
    <t>1.5</t>
  </si>
  <si>
    <t>1.6</t>
  </si>
  <si>
    <t>1.7</t>
  </si>
  <si>
    <t>Rozbiórka i odtworzenie nawierzchni ul.Łabędziej (z mieszanki mineralno-bitumicznej zgodnie z wydaną decyzją i zakresem odtworzenia przewidzianym w OPZ) - droga gminna</t>
  </si>
  <si>
    <t>Rozbiórka i odtworzenie nawierzchni ul.Wypoczynkowej (z mieszanki mineralno-bitumicznej zgodnie z wydaną decyzją i zakresem odtworzenia przewidzianym w OPZ) - droga gminna</t>
  </si>
  <si>
    <t>7.5</t>
  </si>
  <si>
    <t>Rozbiórka i odtworzenie nawierzchni ul.Leszczynowej (z frezu zgodnie z wydaną decyzją i zakresem odtworzenia przewidzianym w OPZ) - droga gminna</t>
  </si>
  <si>
    <t>Rozbiórka i odtworzenie nawierzchni ul.Rolników-boczna (z tłucznia)</t>
  </si>
  <si>
    <t>NIE WPISYWAĆ RĘCZNIE - Autosumowanie wartości netto</t>
  </si>
  <si>
    <t>11.1</t>
  </si>
  <si>
    <t>11.2</t>
  </si>
  <si>
    <t>11.3</t>
  </si>
  <si>
    <t>11.4</t>
  </si>
  <si>
    <t>Zakres 1</t>
  </si>
  <si>
    <t>Zakres 3</t>
  </si>
  <si>
    <t>Zakres 4</t>
  </si>
  <si>
    <t>Zakres 2</t>
  </si>
  <si>
    <t>Zakres 5</t>
  </si>
  <si>
    <t>Zakres 6</t>
  </si>
  <si>
    <r>
      <t xml:space="preserve">WYKAZ CEN                                           </t>
    </r>
    <r>
      <rPr>
        <i/>
        <u/>
        <sz val="14"/>
        <color rgb="FF000000"/>
        <rFont val="Calibri"/>
        <family val="2"/>
        <charset val="238"/>
      </rPr>
      <t xml:space="preserve"> Zał. nr 9 do ZO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</si>
</sst>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General"/>
    <numFmt numFmtId="165" formatCode="[$-415]#,##0.00"/>
    <numFmt numFmtId="166" formatCode="#,##0.00&quot; &quot;[$zł-415];[Red]&quot;-&quot;#,##0.00&quot; &quot;[$zł-415]"/>
    <numFmt numFmtId="167" formatCode="#,##0.0"/>
  </numFmts>
  <fonts count="19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8"/>
      <name val="Arial"/>
      <family val="2"/>
      <charset val="238"/>
    </font>
    <font>
      <i/>
      <u/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33">
    <xf numFmtId="0" fontId="0" fillId="0" borderId="0" xfId="0"/>
    <xf numFmtId="164" fontId="1" fillId="0" borderId="0" xfId="1" applyAlignment="1">
      <alignment vertical="center"/>
    </xf>
    <xf numFmtId="49" fontId="6" fillId="0" borderId="2" xfId="1" applyNumberFormat="1" applyFont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164" fontId="6" fillId="0" borderId="2" xfId="1" applyFont="1" applyBorder="1" applyAlignment="1">
      <alignment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4" fontId="8" fillId="0" borderId="0" xfId="1" applyFont="1" applyAlignment="1">
      <alignment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vertical="center"/>
    </xf>
    <xf numFmtId="164" fontId="1" fillId="0" borderId="0" xfId="1" applyAlignment="1">
      <alignment horizontal="center" vertical="center"/>
    </xf>
    <xf numFmtId="164" fontId="1" fillId="2" borderId="1" xfId="1" applyFill="1" applyBorder="1" applyAlignment="1">
      <alignment horizontal="right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3" fontId="10" fillId="3" borderId="3" xfId="0" applyNumberFormat="1" applyFont="1" applyFill="1" applyBorder="1" applyAlignment="1">
      <alignment horizontal="left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4" fontId="13" fillId="4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4" fontId="13" fillId="4" borderId="3" xfId="0" applyNumberFormat="1" applyFont="1" applyFill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 wrapText="1"/>
    </xf>
    <xf numFmtId="167" fontId="13" fillId="0" borderId="3" xfId="0" applyNumberFormat="1" applyFont="1" applyBorder="1" applyAlignment="1">
      <alignment horizontal="center" vertical="center" wrapText="1"/>
    </xf>
    <xf numFmtId="4" fontId="16" fillId="2" borderId="1" xfId="1" applyNumberFormat="1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50"/>
  <sheetViews>
    <sheetView tabSelected="1" view="pageBreakPreview" topLeftCell="A39" zoomScaleNormal="100" zoomScaleSheetLayoutView="100" workbookViewId="0">
      <selection activeCell="E8" sqref="E8"/>
    </sheetView>
  </sheetViews>
  <sheetFormatPr defaultRowHeight="15" x14ac:dyDescent="0.2"/>
  <cols>
    <col min="1" max="1" width="6.375" style="8" customWidth="1"/>
    <col min="2" max="2" width="57.125" style="1" customWidth="1"/>
    <col min="3" max="3" width="6.5" style="1" customWidth="1"/>
    <col min="4" max="4" width="6.875" style="1" bestFit="1" customWidth="1"/>
    <col min="5" max="5" width="22.875" style="9" customWidth="1"/>
    <col min="6" max="6" width="22.875" style="1" customWidth="1"/>
    <col min="7" max="7" width="107.125" style="1" customWidth="1"/>
    <col min="8" max="1023" width="8.5" style="1" customWidth="1"/>
    <col min="1024" max="1024" width="9" customWidth="1"/>
  </cols>
  <sheetData>
    <row r="1" spans="1:6" ht="30" customHeight="1" x14ac:dyDescent="0.2">
      <c r="A1" s="29" t="s">
        <v>76</v>
      </c>
      <c r="B1" s="29"/>
      <c r="C1" s="29"/>
      <c r="D1" s="29"/>
      <c r="E1" s="29"/>
      <c r="F1" s="29"/>
    </row>
    <row r="2" spans="1:6" ht="39" customHeight="1" x14ac:dyDescent="0.2">
      <c r="A2" s="30" t="s">
        <v>0</v>
      </c>
      <c r="B2" s="30"/>
      <c r="C2" s="30"/>
      <c r="D2" s="30"/>
      <c r="E2" s="30"/>
      <c r="F2" s="30"/>
    </row>
    <row r="3" spans="1:6" ht="39.6" customHeight="1" x14ac:dyDescent="0.2">
      <c r="A3" s="31" t="s">
        <v>23</v>
      </c>
      <c r="B3" s="31"/>
      <c r="C3" s="31"/>
      <c r="D3" s="31"/>
      <c r="E3" s="31"/>
      <c r="F3" s="31"/>
    </row>
    <row r="4" spans="1:6" ht="33.75" x14ac:dyDescent="0.2">
      <c r="A4" s="2" t="s">
        <v>1</v>
      </c>
      <c r="B4" s="4" t="s">
        <v>2</v>
      </c>
      <c r="C4" s="3" t="s">
        <v>3</v>
      </c>
      <c r="D4" s="3" t="s">
        <v>4</v>
      </c>
      <c r="E4" s="3" t="s">
        <v>5</v>
      </c>
      <c r="F4" s="5" t="s">
        <v>6</v>
      </c>
    </row>
    <row r="5" spans="1:6" ht="30" customHeight="1" x14ac:dyDescent="0.2">
      <c r="A5" s="32" t="s">
        <v>23</v>
      </c>
      <c r="B5" s="32"/>
      <c r="C5" s="32"/>
      <c r="D5" s="32"/>
      <c r="E5" s="32"/>
      <c r="F5" s="32"/>
    </row>
    <row r="6" spans="1:6" s="16" customFormat="1" ht="25.5" customHeight="1" x14ac:dyDescent="0.2">
      <c r="A6" s="11" t="s">
        <v>70</v>
      </c>
      <c r="B6" s="12" t="s">
        <v>53</v>
      </c>
      <c r="C6" s="13"/>
      <c r="D6" s="14"/>
      <c r="E6" s="13"/>
      <c r="F6" s="15"/>
    </row>
    <row r="7" spans="1:6" s="16" customFormat="1" ht="25.5" customHeight="1" x14ac:dyDescent="0.2">
      <c r="A7" s="17" t="s">
        <v>8</v>
      </c>
      <c r="B7" s="18" t="s">
        <v>18</v>
      </c>
      <c r="C7" s="19" t="s">
        <v>9</v>
      </c>
      <c r="D7" s="26">
        <v>162</v>
      </c>
      <c r="E7" s="20">
        <v>0</v>
      </c>
      <c r="F7" s="21">
        <f t="shared" ref="F7:F8" si="0">ROUND((D7*E7),2)</f>
        <v>0</v>
      </c>
    </row>
    <row r="8" spans="1:6" s="16" customFormat="1" ht="25.5" customHeight="1" x14ac:dyDescent="0.2">
      <c r="A8" s="17" t="s">
        <v>10</v>
      </c>
      <c r="B8" s="18" t="s">
        <v>19</v>
      </c>
      <c r="C8" s="19" t="s">
        <v>9</v>
      </c>
      <c r="D8" s="27">
        <v>43.5</v>
      </c>
      <c r="E8" s="20">
        <v>0</v>
      </c>
      <c r="F8" s="21">
        <f t="shared" si="0"/>
        <v>0</v>
      </c>
    </row>
    <row r="9" spans="1:6" s="16" customFormat="1" ht="25.5" customHeight="1" x14ac:dyDescent="0.2">
      <c r="A9" s="17" t="s">
        <v>11</v>
      </c>
      <c r="B9" s="18" t="s">
        <v>20</v>
      </c>
      <c r="C9" s="19" t="s">
        <v>9</v>
      </c>
      <c r="D9" s="27">
        <v>45.5</v>
      </c>
      <c r="E9" s="20">
        <v>0</v>
      </c>
      <c r="F9" s="21">
        <f t="shared" ref="F9:F12" si="1">ROUND((D9*E9),2)</f>
        <v>0</v>
      </c>
    </row>
    <row r="10" spans="1:6" s="16" customFormat="1" ht="25.5" customHeight="1" x14ac:dyDescent="0.2">
      <c r="A10" s="17" t="s">
        <v>12</v>
      </c>
      <c r="B10" s="18" t="s">
        <v>55</v>
      </c>
      <c r="C10" s="19" t="s">
        <v>9</v>
      </c>
      <c r="D10" s="27">
        <v>24.5</v>
      </c>
      <c r="E10" s="20">
        <v>0</v>
      </c>
      <c r="F10" s="21">
        <f t="shared" si="1"/>
        <v>0</v>
      </c>
    </row>
    <row r="11" spans="1:6" s="16" customFormat="1" ht="25.5" customHeight="1" x14ac:dyDescent="0.2">
      <c r="A11" s="17" t="s">
        <v>57</v>
      </c>
      <c r="B11" s="18" t="s">
        <v>13</v>
      </c>
      <c r="C11" s="19" t="s">
        <v>7</v>
      </c>
      <c r="D11" s="26">
        <v>9</v>
      </c>
      <c r="E11" s="20">
        <v>0</v>
      </c>
      <c r="F11" s="21">
        <f t="shared" si="1"/>
        <v>0</v>
      </c>
    </row>
    <row r="12" spans="1:6" s="16" customFormat="1" ht="25.5" customHeight="1" x14ac:dyDescent="0.2">
      <c r="A12" s="17" t="s">
        <v>58</v>
      </c>
      <c r="B12" s="18" t="s">
        <v>52</v>
      </c>
      <c r="C12" s="19" t="s">
        <v>7</v>
      </c>
      <c r="D12" s="26">
        <v>3</v>
      </c>
      <c r="E12" s="20">
        <v>0</v>
      </c>
      <c r="F12" s="21">
        <f t="shared" si="1"/>
        <v>0</v>
      </c>
    </row>
    <row r="13" spans="1:6" s="16" customFormat="1" ht="25.5" customHeight="1" x14ac:dyDescent="0.2">
      <c r="A13" s="17" t="s">
        <v>59</v>
      </c>
      <c r="B13" s="18" t="s">
        <v>56</v>
      </c>
      <c r="C13" s="19" t="s">
        <v>7</v>
      </c>
      <c r="D13" s="26">
        <v>1</v>
      </c>
      <c r="E13" s="20">
        <v>0</v>
      </c>
      <c r="F13" s="21">
        <f>ROUND((D13*E13),2)</f>
        <v>0</v>
      </c>
    </row>
    <row r="14" spans="1:6" s="16" customFormat="1" ht="25.5" customHeight="1" x14ac:dyDescent="0.2">
      <c r="A14" s="11" t="s">
        <v>70</v>
      </c>
      <c r="B14" s="22" t="s">
        <v>54</v>
      </c>
      <c r="C14" s="24"/>
      <c r="D14" s="24"/>
      <c r="E14" s="24"/>
      <c r="F14" s="15"/>
    </row>
    <row r="15" spans="1:6" s="16" customFormat="1" ht="36" x14ac:dyDescent="0.2">
      <c r="A15" s="17" t="s">
        <v>14</v>
      </c>
      <c r="B15" s="18" t="s">
        <v>21</v>
      </c>
      <c r="C15" s="23" t="s">
        <v>15</v>
      </c>
      <c r="D15" s="26">
        <v>295</v>
      </c>
      <c r="E15" s="25">
        <v>0</v>
      </c>
      <c r="F15" s="21">
        <f t="shared" ref="F15" si="2">ROUND((D15*E15),2)</f>
        <v>0</v>
      </c>
    </row>
    <row r="16" spans="1:6" s="16" customFormat="1" ht="25.5" customHeight="1" x14ac:dyDescent="0.2">
      <c r="A16" s="17" t="s">
        <v>16</v>
      </c>
      <c r="B16" s="18" t="s">
        <v>64</v>
      </c>
      <c r="C16" s="23" t="s">
        <v>15</v>
      </c>
      <c r="D16" s="26">
        <v>70</v>
      </c>
      <c r="E16" s="25">
        <v>0</v>
      </c>
      <c r="F16" s="21">
        <f t="shared" ref="F16" si="3">ROUND((D16*E16),2)</f>
        <v>0</v>
      </c>
    </row>
    <row r="17" spans="1:6" s="16" customFormat="1" ht="25.5" customHeight="1" x14ac:dyDescent="0.2">
      <c r="A17" s="11" t="s">
        <v>73</v>
      </c>
      <c r="B17" s="12" t="s">
        <v>43</v>
      </c>
      <c r="C17" s="13"/>
      <c r="D17" s="14"/>
      <c r="E17" s="13"/>
      <c r="F17" s="15"/>
    </row>
    <row r="18" spans="1:6" s="16" customFormat="1" ht="25.5" customHeight="1" x14ac:dyDescent="0.2">
      <c r="A18" s="17" t="s">
        <v>24</v>
      </c>
      <c r="B18" s="18" t="s">
        <v>19</v>
      </c>
      <c r="C18" s="19" t="s">
        <v>9</v>
      </c>
      <c r="D18" s="26">
        <v>190</v>
      </c>
      <c r="E18" s="20">
        <v>0</v>
      </c>
      <c r="F18" s="21">
        <f t="shared" ref="F18:F19" si="4">ROUND((D18*E18),2)</f>
        <v>0</v>
      </c>
    </row>
    <row r="19" spans="1:6" s="16" customFormat="1" ht="25.5" customHeight="1" x14ac:dyDescent="0.2">
      <c r="A19" s="17" t="s">
        <v>25</v>
      </c>
      <c r="B19" s="18" t="s">
        <v>20</v>
      </c>
      <c r="C19" s="19" t="s">
        <v>9</v>
      </c>
      <c r="D19" s="27">
        <v>15.5</v>
      </c>
      <c r="E19" s="20">
        <v>0</v>
      </c>
      <c r="F19" s="21">
        <f t="shared" si="4"/>
        <v>0</v>
      </c>
    </row>
    <row r="20" spans="1:6" s="16" customFormat="1" ht="25.5" customHeight="1" x14ac:dyDescent="0.2">
      <c r="A20" s="17" t="s">
        <v>26</v>
      </c>
      <c r="B20" s="18" t="s">
        <v>13</v>
      </c>
      <c r="C20" s="19" t="s">
        <v>7</v>
      </c>
      <c r="D20" s="26">
        <v>6</v>
      </c>
      <c r="E20" s="20">
        <v>0</v>
      </c>
      <c r="F20" s="21">
        <f>ROUND((D20*E20),2)</f>
        <v>0</v>
      </c>
    </row>
    <row r="21" spans="1:6" s="16" customFormat="1" ht="25.5" customHeight="1" x14ac:dyDescent="0.2">
      <c r="A21" s="11" t="s">
        <v>73</v>
      </c>
      <c r="B21" s="22" t="s">
        <v>44</v>
      </c>
      <c r="C21" s="24"/>
      <c r="D21" s="24"/>
      <c r="E21" s="24"/>
      <c r="F21" s="15"/>
    </row>
    <row r="22" spans="1:6" s="16" customFormat="1" ht="36" x14ac:dyDescent="0.2">
      <c r="A22" s="17" t="s">
        <v>27</v>
      </c>
      <c r="B22" s="18" t="s">
        <v>22</v>
      </c>
      <c r="C22" s="23" t="s">
        <v>15</v>
      </c>
      <c r="D22" s="26">
        <v>1020</v>
      </c>
      <c r="E22" s="25">
        <v>0</v>
      </c>
      <c r="F22" s="21">
        <f t="shared" ref="F22" si="5">ROUND((D22*E22),2)</f>
        <v>0</v>
      </c>
    </row>
    <row r="23" spans="1:6" s="16" customFormat="1" ht="25.5" customHeight="1" x14ac:dyDescent="0.2">
      <c r="A23" s="11" t="s">
        <v>71</v>
      </c>
      <c r="B23" s="12" t="s">
        <v>45</v>
      </c>
      <c r="C23" s="13"/>
      <c r="D23" s="14"/>
      <c r="E23" s="13"/>
      <c r="F23" s="15"/>
    </row>
    <row r="24" spans="1:6" s="16" customFormat="1" ht="25.5" customHeight="1" x14ac:dyDescent="0.2">
      <c r="A24" s="17" t="s">
        <v>28</v>
      </c>
      <c r="B24" s="18" t="s">
        <v>19</v>
      </c>
      <c r="C24" s="19" t="s">
        <v>9</v>
      </c>
      <c r="D24" s="26">
        <v>286</v>
      </c>
      <c r="E24" s="20">
        <v>0</v>
      </c>
      <c r="F24" s="21">
        <f t="shared" ref="F24" si="6">ROUND((D24*E24),2)</f>
        <v>0</v>
      </c>
    </row>
    <row r="25" spans="1:6" s="16" customFormat="1" ht="25.5" customHeight="1" x14ac:dyDescent="0.2">
      <c r="A25" s="17" t="s">
        <v>29</v>
      </c>
      <c r="B25" s="18" t="s">
        <v>20</v>
      </c>
      <c r="C25" s="19" t="s">
        <v>9</v>
      </c>
      <c r="D25" s="26">
        <v>31</v>
      </c>
      <c r="E25" s="20">
        <v>0</v>
      </c>
      <c r="F25" s="21">
        <f t="shared" ref="F25" si="7">ROUND((D25*E25),2)</f>
        <v>0</v>
      </c>
    </row>
    <row r="26" spans="1:6" s="16" customFormat="1" ht="25.5" customHeight="1" x14ac:dyDescent="0.2">
      <c r="A26" s="17" t="s">
        <v>30</v>
      </c>
      <c r="B26" s="18" t="s">
        <v>13</v>
      </c>
      <c r="C26" s="19" t="s">
        <v>7</v>
      </c>
      <c r="D26" s="26">
        <v>9</v>
      </c>
      <c r="E26" s="20">
        <v>0</v>
      </c>
      <c r="F26" s="21">
        <f>ROUND((D26*E26),2)</f>
        <v>0</v>
      </c>
    </row>
    <row r="27" spans="1:6" s="16" customFormat="1" ht="25.5" customHeight="1" x14ac:dyDescent="0.2">
      <c r="A27" s="17" t="s">
        <v>31</v>
      </c>
      <c r="B27" s="18" t="s">
        <v>52</v>
      </c>
      <c r="C27" s="19" t="s">
        <v>7</v>
      </c>
      <c r="D27" s="26">
        <v>4</v>
      </c>
      <c r="E27" s="20">
        <v>0</v>
      </c>
      <c r="F27" s="21">
        <f>ROUND((D27*E27),2)</f>
        <v>0</v>
      </c>
    </row>
    <row r="28" spans="1:6" s="16" customFormat="1" ht="25.5" customHeight="1" x14ac:dyDescent="0.2">
      <c r="A28" s="11" t="s">
        <v>71</v>
      </c>
      <c r="B28" s="22" t="s">
        <v>46</v>
      </c>
      <c r="C28" s="24"/>
      <c r="D28" s="24"/>
      <c r="E28" s="24"/>
      <c r="F28" s="15"/>
    </row>
    <row r="29" spans="1:6" s="16" customFormat="1" ht="36" x14ac:dyDescent="0.2">
      <c r="A29" s="17" t="s">
        <v>32</v>
      </c>
      <c r="B29" s="18" t="s">
        <v>60</v>
      </c>
      <c r="C29" s="23" t="s">
        <v>15</v>
      </c>
      <c r="D29" s="26">
        <v>1260</v>
      </c>
      <c r="E29" s="25">
        <v>0</v>
      </c>
      <c r="F29" s="21">
        <f t="shared" ref="F29" si="8">ROUND((D29*E29),2)</f>
        <v>0</v>
      </c>
    </row>
    <row r="30" spans="1:6" s="16" customFormat="1" ht="25.5" customHeight="1" x14ac:dyDescent="0.2">
      <c r="A30" s="11" t="s">
        <v>72</v>
      </c>
      <c r="B30" s="12" t="s">
        <v>47</v>
      </c>
      <c r="C30" s="13"/>
      <c r="D30" s="14"/>
      <c r="E30" s="13"/>
      <c r="F30" s="15"/>
    </row>
    <row r="31" spans="1:6" s="16" customFormat="1" ht="25.5" customHeight="1" x14ac:dyDescent="0.2">
      <c r="A31" s="17" t="s">
        <v>33</v>
      </c>
      <c r="B31" s="18" t="s">
        <v>19</v>
      </c>
      <c r="C31" s="19" t="s">
        <v>9</v>
      </c>
      <c r="D31" s="26">
        <v>74</v>
      </c>
      <c r="E31" s="20">
        <v>0</v>
      </c>
      <c r="F31" s="21">
        <f t="shared" ref="F31" si="9">ROUND((D31*E31),2)</f>
        <v>0</v>
      </c>
    </row>
    <row r="32" spans="1:6" s="16" customFormat="1" ht="25.5" customHeight="1" x14ac:dyDescent="0.2">
      <c r="A32" s="17" t="s">
        <v>34</v>
      </c>
      <c r="B32" s="18" t="s">
        <v>20</v>
      </c>
      <c r="C32" s="19" t="s">
        <v>9</v>
      </c>
      <c r="D32" s="26">
        <v>10</v>
      </c>
      <c r="E32" s="20">
        <v>0</v>
      </c>
      <c r="F32" s="21">
        <f t="shared" ref="F32:F33" si="10">ROUND((D32*E32),2)</f>
        <v>0</v>
      </c>
    </row>
    <row r="33" spans="1:6" s="16" customFormat="1" ht="25.5" customHeight="1" x14ac:dyDescent="0.2">
      <c r="A33" s="17" t="s">
        <v>35</v>
      </c>
      <c r="B33" s="18" t="s">
        <v>55</v>
      </c>
      <c r="C33" s="19" t="s">
        <v>9</v>
      </c>
      <c r="D33" s="26">
        <v>46</v>
      </c>
      <c r="E33" s="20">
        <v>0</v>
      </c>
      <c r="F33" s="21">
        <f t="shared" si="10"/>
        <v>0</v>
      </c>
    </row>
    <row r="34" spans="1:6" s="16" customFormat="1" ht="25.5" customHeight="1" x14ac:dyDescent="0.2">
      <c r="A34" s="17" t="s">
        <v>36</v>
      </c>
      <c r="B34" s="18" t="s">
        <v>13</v>
      </c>
      <c r="C34" s="19" t="s">
        <v>7</v>
      </c>
      <c r="D34" s="26">
        <v>3</v>
      </c>
      <c r="E34" s="20">
        <v>0</v>
      </c>
      <c r="F34" s="21">
        <f>ROUND((D34*E34),2)</f>
        <v>0</v>
      </c>
    </row>
    <row r="35" spans="1:6" s="16" customFormat="1" ht="25.5" customHeight="1" x14ac:dyDescent="0.2">
      <c r="A35" s="17" t="s">
        <v>62</v>
      </c>
      <c r="B35" s="18" t="s">
        <v>52</v>
      </c>
      <c r="C35" s="19" t="s">
        <v>7</v>
      </c>
      <c r="D35" s="26">
        <v>2</v>
      </c>
      <c r="E35" s="20">
        <v>0</v>
      </c>
      <c r="F35" s="21">
        <f>ROUND((D35*E35),2)</f>
        <v>0</v>
      </c>
    </row>
    <row r="36" spans="1:6" s="16" customFormat="1" ht="25.5" customHeight="1" x14ac:dyDescent="0.2">
      <c r="A36" s="11" t="s">
        <v>72</v>
      </c>
      <c r="B36" s="22" t="s">
        <v>48</v>
      </c>
      <c r="C36" s="24"/>
      <c r="D36" s="24"/>
      <c r="E36" s="24"/>
      <c r="F36" s="15"/>
    </row>
    <row r="37" spans="1:6" s="16" customFormat="1" ht="36" x14ac:dyDescent="0.2">
      <c r="A37" s="17" t="s">
        <v>37</v>
      </c>
      <c r="B37" s="18" t="s">
        <v>61</v>
      </c>
      <c r="C37" s="23" t="s">
        <v>15</v>
      </c>
      <c r="D37" s="26">
        <v>240</v>
      </c>
      <c r="E37" s="25">
        <v>0</v>
      </c>
      <c r="F37" s="21">
        <f t="shared" ref="F37" si="11">ROUND((D37*E37),2)</f>
        <v>0</v>
      </c>
    </row>
    <row r="38" spans="1:6" s="16" customFormat="1" ht="25.5" customHeight="1" x14ac:dyDescent="0.2">
      <c r="A38" s="11" t="s">
        <v>74</v>
      </c>
      <c r="B38" s="12" t="s">
        <v>49</v>
      </c>
      <c r="C38" s="13"/>
      <c r="D38" s="14"/>
      <c r="E38" s="13"/>
      <c r="F38" s="15"/>
    </row>
    <row r="39" spans="1:6" s="16" customFormat="1" ht="25.5" customHeight="1" x14ac:dyDescent="0.2">
      <c r="A39" s="17" t="s">
        <v>38</v>
      </c>
      <c r="B39" s="18" t="s">
        <v>19</v>
      </c>
      <c r="C39" s="19" t="s">
        <v>9</v>
      </c>
      <c r="D39" s="27">
        <v>106.5</v>
      </c>
      <c r="E39" s="20">
        <v>0</v>
      </c>
      <c r="F39" s="21">
        <f t="shared" ref="F39" si="12">ROUND((D39*E39),2)</f>
        <v>0</v>
      </c>
    </row>
    <row r="40" spans="1:6" s="16" customFormat="1" ht="25.5" customHeight="1" x14ac:dyDescent="0.2">
      <c r="A40" s="17" t="s">
        <v>39</v>
      </c>
      <c r="B40" s="18" t="s">
        <v>20</v>
      </c>
      <c r="C40" s="19" t="s">
        <v>9</v>
      </c>
      <c r="D40" s="26">
        <v>10</v>
      </c>
      <c r="E40" s="20">
        <v>0</v>
      </c>
      <c r="F40" s="21">
        <f>ROUND((D40*E40),2)</f>
        <v>0</v>
      </c>
    </row>
    <row r="41" spans="1:6" s="16" customFormat="1" ht="25.5" customHeight="1" x14ac:dyDescent="0.2">
      <c r="A41" s="17" t="s">
        <v>40</v>
      </c>
      <c r="B41" s="18" t="s">
        <v>13</v>
      </c>
      <c r="C41" s="19" t="s">
        <v>7</v>
      </c>
      <c r="D41" s="26">
        <v>1</v>
      </c>
      <c r="E41" s="20">
        <v>0</v>
      </c>
      <c r="F41" s="21">
        <f t="shared" ref="F41" si="13">ROUND((D41*E41),2)</f>
        <v>0</v>
      </c>
    </row>
    <row r="42" spans="1:6" s="16" customFormat="1" ht="25.5" customHeight="1" x14ac:dyDescent="0.2">
      <c r="A42" s="17" t="s">
        <v>41</v>
      </c>
      <c r="B42" s="18" t="s">
        <v>52</v>
      </c>
      <c r="C42" s="19" t="s">
        <v>7</v>
      </c>
      <c r="D42" s="26">
        <v>3</v>
      </c>
      <c r="E42" s="20">
        <v>0</v>
      </c>
      <c r="F42" s="21">
        <f>ROUND((D42*E42),2)</f>
        <v>0</v>
      </c>
    </row>
    <row r="43" spans="1:6" s="16" customFormat="1" ht="25.5" customHeight="1" x14ac:dyDescent="0.2">
      <c r="A43" s="11" t="s">
        <v>74</v>
      </c>
      <c r="B43" s="22" t="s">
        <v>50</v>
      </c>
      <c r="C43" s="24"/>
      <c r="D43" s="24"/>
      <c r="E43" s="24"/>
      <c r="F43" s="15"/>
    </row>
    <row r="44" spans="1:6" s="16" customFormat="1" ht="25.5" customHeight="1" x14ac:dyDescent="0.2">
      <c r="A44" s="17" t="s">
        <v>42</v>
      </c>
      <c r="B44" s="18" t="s">
        <v>63</v>
      </c>
      <c r="C44" s="23" t="s">
        <v>15</v>
      </c>
      <c r="D44" s="26">
        <v>405</v>
      </c>
      <c r="E44" s="25">
        <v>0</v>
      </c>
      <c r="F44" s="21">
        <f t="shared" ref="F44" si="14">ROUND((D44*E44),2)</f>
        <v>0</v>
      </c>
    </row>
    <row r="45" spans="1:6" s="16" customFormat="1" ht="25.5" customHeight="1" x14ac:dyDescent="0.2">
      <c r="A45" s="11" t="s">
        <v>75</v>
      </c>
      <c r="B45" s="12" t="s">
        <v>51</v>
      </c>
      <c r="C45" s="13"/>
      <c r="D45" s="14"/>
      <c r="E45" s="13"/>
      <c r="F45" s="15"/>
    </row>
    <row r="46" spans="1:6" s="16" customFormat="1" ht="25.5" customHeight="1" x14ac:dyDescent="0.2">
      <c r="A46" s="17" t="s">
        <v>66</v>
      </c>
      <c r="B46" s="18" t="s">
        <v>19</v>
      </c>
      <c r="C46" s="19" t="s">
        <v>9</v>
      </c>
      <c r="D46" s="27">
        <v>75.5</v>
      </c>
      <c r="E46" s="20">
        <v>0</v>
      </c>
      <c r="F46" s="21">
        <f t="shared" ref="F46" si="15">ROUND((D46*E46),2)</f>
        <v>0</v>
      </c>
    </row>
    <row r="47" spans="1:6" s="16" customFormat="1" ht="25.5" customHeight="1" x14ac:dyDescent="0.2">
      <c r="A47" s="17" t="s">
        <v>67</v>
      </c>
      <c r="B47" s="18" t="s">
        <v>20</v>
      </c>
      <c r="C47" s="19" t="s">
        <v>9</v>
      </c>
      <c r="D47" s="26">
        <v>32</v>
      </c>
      <c r="E47" s="20">
        <v>0</v>
      </c>
      <c r="F47" s="21">
        <f>ROUND((D47*E47),2)</f>
        <v>0</v>
      </c>
    </row>
    <row r="48" spans="1:6" s="16" customFormat="1" ht="25.5" customHeight="1" x14ac:dyDescent="0.2">
      <c r="A48" s="17" t="s">
        <v>68</v>
      </c>
      <c r="B48" s="18" t="s">
        <v>13</v>
      </c>
      <c r="C48" s="19" t="s">
        <v>7</v>
      </c>
      <c r="D48" s="26">
        <v>1</v>
      </c>
      <c r="E48" s="20">
        <v>0</v>
      </c>
      <c r="F48" s="21">
        <f t="shared" ref="F48" si="16">ROUND((D48*E48),2)</f>
        <v>0</v>
      </c>
    </row>
    <row r="49" spans="1:7" s="16" customFormat="1" ht="25.5" customHeight="1" x14ac:dyDescent="0.2">
      <c r="A49" s="17" t="s">
        <v>69</v>
      </c>
      <c r="B49" s="18" t="s">
        <v>52</v>
      </c>
      <c r="C49" s="19" t="s">
        <v>7</v>
      </c>
      <c r="D49" s="26">
        <v>1</v>
      </c>
      <c r="E49" s="20">
        <v>0</v>
      </c>
      <c r="F49" s="21">
        <f>ROUND((D49*E49),2)</f>
        <v>0</v>
      </c>
    </row>
    <row r="50" spans="1:7" ht="36.75" customHeight="1" x14ac:dyDescent="0.2">
      <c r="A50" s="7"/>
      <c r="B50" s="10" t="s">
        <v>17</v>
      </c>
      <c r="C50" s="28">
        <f>SUM(F6:F49)</f>
        <v>0</v>
      </c>
      <c r="D50" s="28"/>
      <c r="E50" s="28"/>
      <c r="F50" s="28"/>
      <c r="G50" s="6" t="s">
        <v>65</v>
      </c>
    </row>
  </sheetData>
  <autoFilter ref="A4:F50" xr:uid="{00000000-0001-0000-0000-000000000000}"/>
  <mergeCells count="5">
    <mergeCell ref="C50:F50"/>
    <mergeCell ref="A1:F1"/>
    <mergeCell ref="A2:F2"/>
    <mergeCell ref="A3:F3"/>
    <mergeCell ref="A5:F5"/>
  </mergeCells>
  <phoneticPr fontId="17" type="noConversion"/>
  <printOptions horizontalCentered="1"/>
  <pageMargins left="0.70866141732283472" right="0.70866141732283472" top="0.35433070866141736" bottom="0.74803149606299213" header="0.31496062992125984" footer="0.31496062992125984"/>
  <pageSetup paperSize="9" scale="55" fitToWidth="0" fitToHeight="0" orientation="portrait" r:id="rId1"/>
  <headerFooter alignWithMargins="0"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d2c5c1-3697-4bb6-bd94-2325e7dcca0b">
      <Terms xmlns="http://schemas.microsoft.com/office/infopath/2007/PartnerControls"/>
    </lcf76f155ced4ddcb4097134ff3c332f>
    <TaxCatchAll xmlns="cecc7d87-4d61-427b-808d-a603b8573f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7" ma:contentTypeDescription="Utwórz nowy dokument." ma:contentTypeScope="" ma:versionID="ffce06d2266e8002dab8bb594b0603d2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fafd7e9668099446bfb49d38601fb904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1D2FB-699E-401F-8461-7FEF290DD9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324A4E-9EF2-4B80-A16B-C22C2D35F088}">
  <ds:schemaRefs>
    <ds:schemaRef ds:uri="http://schemas.microsoft.com/office/2006/metadata/properties"/>
    <ds:schemaRef ds:uri="http://schemas.microsoft.com/office/infopath/2007/PartnerControls"/>
    <ds:schemaRef ds:uri="7dd2c5c1-3697-4bb6-bd94-2325e7dcca0b"/>
    <ds:schemaRef ds:uri="cecc7d87-4d61-427b-808d-a603b8573f4e"/>
    <ds:schemaRef ds:uri="c30d9034-17b2-4b5c-8307-880f6e7db522"/>
    <ds:schemaRef ds:uri="c75a85be-40fe-46c8-8562-c42eeb49c0dd"/>
  </ds:schemaRefs>
</ds:datastoreItem>
</file>

<file path=customXml/itemProps3.xml><?xml version="1.0" encoding="utf-8"?>
<ds:datastoreItem xmlns:ds="http://schemas.openxmlformats.org/officeDocument/2006/customXml" ds:itemID="{F607460A-5BB9-4065-BEA3-2C5F79C22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c7d87-4d61-427b-808d-a603b8573f4e"/>
    <ds:schemaRef ds:uri="7dd2c5c1-3697-4bb6-bd94-2325e7dcc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Rolników cz.3</vt:lpstr>
      <vt:lpstr>'Rolników cz.3'!Obszar_wydruku</vt:lpstr>
      <vt:lpstr>'Rolników cz.3'!Tytuły_wydruku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Chomczyńska</dc:creator>
  <cp:lastModifiedBy>Iwona Gorel</cp:lastModifiedBy>
  <cp:revision>7</cp:revision>
  <cp:lastPrinted>2026-03-17T08:29:46Z</cp:lastPrinted>
  <dcterms:created xsi:type="dcterms:W3CDTF">2021-05-14T06:28:04Z</dcterms:created>
  <dcterms:modified xsi:type="dcterms:W3CDTF">2026-04-14T09:22:16Z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  <property fmtid="{D5CDD505-2E9C-101B-9397-08002B2CF9AE}" pid="3" name="MediaServiceImageTags">
    <vt:lpwstr/>
  </property>
</Properties>
</file>